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<sst xmlns="http://schemas.openxmlformats.org/spreadsheetml/2006/main" count="655" uniqueCount="188">
  <si>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</si>
  <si>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</si>
  <si>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</si>
  <si>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</si>
  <si>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</si>
  <si>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</si>
  <si>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</si>
  <si>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</si>
  <si>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</si>
  <si>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</si>
  <si>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</si>
  <si>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</si>
  <si>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</si>
  <si>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</si>
  <si>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</si>
  <si>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</si>
  <si>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</si>
  <si>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</si>
  <si>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</si>
  <si>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</si>
  <si>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</si>
  <si>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</si>
  <si>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</si>
  <si>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</si>
  <si>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</si>
  <si>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</si>
  <si>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</si>
  <si>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</si>
  <si>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</si>
  <si>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</si>
  <si>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</si>
  <si>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</si>
  <si>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</si>
  <si>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</si>
  <si>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</si>
  <si>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</si>
  <si>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</si>
  <si>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</si>
  <si>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</si>
  <si>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</si>
  <si>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</si>
  <si>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</si>
  <si>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</si>
  <si>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</si>
  <si>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</si>
  <si>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</si>
  <si>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</si>
  <si>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</si>
  <si>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</si>
  <si>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</si>
  <si>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</si>
  <si>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</si>
  <si>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</si>
  <si>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</si>
  <si>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</si>
  <si>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</si>
  <si>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</si>
  <si>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</si>
  <si>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</si>
  <si>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</si>
  <si>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</si>
  <si>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</si>
  <si>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</si>
  <si>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</si>
  <si>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</si>
  <si>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</si>
  <si>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</si>
  <si>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</si>
  <si>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</si>
  <si>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</si>
  <si>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</si>
  <si>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</si>
  <si>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</si>
  <si>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</si>
  <si>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</si>
  <si>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</si>
  <si>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</si>
  <si>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</si>
  <si>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</si>
  <si>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</si>
  <si>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</si>
  <si>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</si>
  <si>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</si>
  <si>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</si>
  <si>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</si>
  <si>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</si>
  <si>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</si>
  <si>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</si>
  <si>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</si>
  <si>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</si>
  <si>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</si>
  <si>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</si>
  <si>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</si>
  <si>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</si>
  <si>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</si>
  <si>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</si>
  <si>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</si>
  <si>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</si>
  <si>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</si>
  <si>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</si>
  <si>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</si>
  <si>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</si>
  <si>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</si>
  <si>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</si>
  <si>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</si>
  <si>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</si>
  <si>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</si>
  <si>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</si>
  <si>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</si>
  <si>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</si>
  <si>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</si>
  <si>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</si>
  <si>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</si>
  <si>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</si>
  <si>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</si>
  <si>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</si>
  <si>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</si>
  <si>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</si>
  <si>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</si>
  <si>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</si>
  <si>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</si>
  <si>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</si>
  <si>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</si>
  <si>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</si>
  <si>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</si>
  <si>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</si>
  <si>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</si>
  <si>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</si>
  <si>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</si>
  <si>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</si>
  <si>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</si>
  <si>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</si>
  <si>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</si>
  <si>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</si>
  <si>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</si>
  <si>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</si>
  <si>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</si>
  <si>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</si>
  <si>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</si>
  <si>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</si>
  <si>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</si>
  <si>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</si>
  <si>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</si>
  <si>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</si>
  <si>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</si>
  <si>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</si>
  <si>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</si>
  <si>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</si>
  <si>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</si>
  <si>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</si>
  <si>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</si>
  <si>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Договор от 20.02.2016 № 21-15-405/9            (Доп. соглашение от 17.06.2016 № 1)</t>
  </si>
  <si>
    <t>21.04.20165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</si>
  <si>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</si>
  <si>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</si>
  <si>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</si>
  <si>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23.08.2016</t>
  </si>
  <si>
    <t>22.08.2019</t>
  </si>
  <si>
    <t>до 5-го числа ежемесячно</t>
  </si>
  <si>
    <t>Муниципальный контракт 0321300001116000271_73243 от 23.08.2016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</si>
  <si>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</si>
  <si>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</si>
  <si>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</si>
  <si>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</si>
  <si>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</si>
  <si>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</si>
  <si>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</si>
  <si>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</si>
  <si>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</si>
  <si>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</si>
  <si>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>Договор от 20.02.2016 № 21-15-405/9            (Доп. соглашение от 11.08.2016 № 4)</t>
  </si>
  <si>
    <t>Решение СГД от 10.12.2015                        № 797</t>
  </si>
  <si>
    <t>Соглашение № 10-11/6 от 26.08.2016 г.</t>
  </si>
  <si>
    <t>Решение СГД от 19.08.2016 № 883</t>
  </si>
  <si>
    <t>по состоянию на 01.10.2016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</si>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</sst>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4">
      <selection activeCell="B21" sqref="B21:I21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7" t="s">
        <v>128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7" ht="20.25">
      <c r="B8" s="87" t="s">
        <v>174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6" t="s">
        <v>175</v>
      </c>
      <c r="C19" s="86"/>
      <c r="D19" s="86"/>
      <c r="E19" s="86"/>
      <c r="F19" s="86"/>
      <c r="G19" s="86"/>
      <c r="H19" s="86"/>
      <c r="I19" s="86"/>
      <c r="J19" s="16"/>
      <c r="K19" s="16"/>
      <c r="L19" s="16"/>
      <c r="M19" s="16"/>
      <c r="N19" s="16"/>
      <c r="O19" s="16"/>
      <c r="P19" s="88" t="s">
        <v>153</v>
      </c>
      <c r="Q19" s="88"/>
    </row>
    <row r="20" spans="2:17" ht="15.75" customHeight="1">
      <c r="B20" s="86" t="s">
        <v>176</v>
      </c>
      <c r="C20" s="86"/>
      <c r="D20" s="86"/>
      <c r="E20" s="86"/>
      <c r="F20" s="86"/>
      <c r="G20" s="86"/>
      <c r="H20" s="86"/>
      <c r="I20" s="86"/>
      <c r="J20" s="16"/>
      <c r="K20" s="16"/>
      <c r="L20" s="16"/>
      <c r="M20" s="16"/>
      <c r="N20" s="16"/>
      <c r="O20" s="16"/>
      <c r="P20" s="88"/>
      <c r="Q20" s="88"/>
    </row>
    <row r="21" spans="2:17" ht="18.75">
      <c r="B21" s="86"/>
      <c r="C21" s="86"/>
      <c r="D21" s="86"/>
      <c r="E21" s="86"/>
      <c r="F21" s="86"/>
      <c r="G21" s="86"/>
      <c r="H21" s="86"/>
      <c r="I21" s="8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80" zoomScaleNormal="80" zoomScalePageLayoutView="70" workbookViewId="0" topLeftCell="A24">
      <selection activeCell="A32" sqref="A32:J32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7" t="s">
        <v>73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20.25">
      <c r="A8" s="87" t="s">
        <v>174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90" t="s">
        <v>33</v>
      </c>
      <c r="B10" s="90" t="s">
        <v>34</v>
      </c>
      <c r="C10" s="90" t="s">
        <v>35</v>
      </c>
      <c r="D10" s="90" t="s">
        <v>3</v>
      </c>
      <c r="E10" s="90" t="s">
        <v>4</v>
      </c>
      <c r="F10" s="90" t="s">
        <v>36</v>
      </c>
      <c r="G10" s="90" t="s">
        <v>5</v>
      </c>
      <c r="H10" s="90" t="s">
        <v>27</v>
      </c>
      <c r="I10" s="89" t="s">
        <v>37</v>
      </c>
      <c r="J10" s="89"/>
      <c r="K10" s="89"/>
      <c r="L10" s="89"/>
      <c r="M10" s="89" t="s">
        <v>42</v>
      </c>
      <c r="N10" s="89"/>
      <c r="O10" s="89"/>
      <c r="P10" s="89"/>
      <c r="Q10" s="89" t="s">
        <v>43</v>
      </c>
      <c r="R10" s="89"/>
      <c r="S10" s="89"/>
      <c r="T10" s="18" t="s">
        <v>13</v>
      </c>
    </row>
    <row r="11" spans="1:20" s="5" customFormat="1" ht="63">
      <c r="A11" s="91"/>
      <c r="B11" s="91"/>
      <c r="C11" s="91"/>
      <c r="D11" s="91"/>
      <c r="E11" s="91"/>
      <c r="F11" s="91"/>
      <c r="G11" s="91"/>
      <c r="H11" s="9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810000000</v>
      </c>
      <c r="J13" s="60">
        <v>660000000</v>
      </c>
      <c r="K13" s="60">
        <f>I13-J13</f>
        <v>150000000</v>
      </c>
      <c r="L13" s="60">
        <v>0</v>
      </c>
      <c r="M13" s="59" t="s">
        <v>132</v>
      </c>
      <c r="N13" s="63">
        <v>3845457.65</v>
      </c>
      <c r="O13" s="63">
        <v>3845457.65</v>
      </c>
      <c r="P13" s="60">
        <f>O13-N13</f>
        <v>0</v>
      </c>
      <c r="Q13" s="60">
        <v>0</v>
      </c>
      <c r="R13" s="60">
        <v>0</v>
      </c>
      <c r="S13" s="60">
        <v>0</v>
      </c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554790000</v>
      </c>
      <c r="J14" s="60">
        <v>554790000</v>
      </c>
      <c r="K14" s="60">
        <f>I14-J14</f>
        <v>0</v>
      </c>
      <c r="L14" s="60">
        <v>0</v>
      </c>
      <c r="M14" s="59" t="s">
        <v>132</v>
      </c>
      <c r="N14" s="63">
        <v>2133361.38</v>
      </c>
      <c r="O14" s="63">
        <v>2133361.38</v>
      </c>
      <c r="P14" s="60">
        <f>O14-N14</f>
        <v>0</v>
      </c>
      <c r="Q14" s="60">
        <v>0</v>
      </c>
      <c r="R14" s="60">
        <v>0</v>
      </c>
      <c r="S14" s="60">
        <v>0</v>
      </c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200000000</v>
      </c>
      <c r="K15" s="60">
        <f>I15-J15</f>
        <v>0</v>
      </c>
      <c r="L15" s="60">
        <v>0</v>
      </c>
      <c r="M15" s="59" t="s">
        <v>132</v>
      </c>
      <c r="N15" s="63">
        <v>3551912.57</v>
      </c>
      <c r="O15" s="63">
        <v>3551912.57</v>
      </c>
      <c r="P15" s="60">
        <f>O15-N15</f>
        <v>0</v>
      </c>
      <c r="Q15" s="60">
        <v>0</v>
      </c>
      <c r="R15" s="60">
        <v>0</v>
      </c>
      <c r="S15" s="60">
        <v>0</v>
      </c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280000000</v>
      </c>
      <c r="J16" s="60">
        <v>130000000</v>
      </c>
      <c r="K16" s="60">
        <f>I16-J16</f>
        <v>150000000</v>
      </c>
      <c r="L16" s="60">
        <v>0</v>
      </c>
      <c r="M16" s="59" t="s">
        <v>132</v>
      </c>
      <c r="N16" s="63">
        <v>13353379.78</v>
      </c>
      <c r="O16" s="63">
        <v>13353379.78</v>
      </c>
      <c r="P16" s="60">
        <f>O16-N16</f>
        <v>0</v>
      </c>
      <c r="Q16" s="60">
        <v>0</v>
      </c>
      <c r="R16" s="60">
        <v>0</v>
      </c>
      <c r="S16" s="60">
        <v>0</v>
      </c>
      <c r="T16" s="59" t="s">
        <v>139</v>
      </c>
    </row>
    <row r="17" spans="1:20" s="61" customFormat="1" ht="110.25">
      <c r="A17" s="82" t="s">
        <v>165</v>
      </c>
      <c r="B17" s="83" t="s">
        <v>161</v>
      </c>
      <c r="C17" s="83" t="s">
        <v>162</v>
      </c>
      <c r="D17" s="83" t="s">
        <v>80</v>
      </c>
      <c r="E17" s="83" t="s">
        <v>163</v>
      </c>
      <c r="F17" s="83" t="s">
        <v>164</v>
      </c>
      <c r="G17" s="83" t="s">
        <v>81</v>
      </c>
      <c r="H17" s="84">
        <v>12.82</v>
      </c>
      <c r="I17" s="112">
        <v>115000000</v>
      </c>
      <c r="J17" s="112">
        <v>15000000</v>
      </c>
      <c r="K17" s="60">
        <f>I17-J17</f>
        <v>100000000</v>
      </c>
      <c r="L17" s="84">
        <v>0</v>
      </c>
      <c r="M17" s="85" t="s">
        <v>158</v>
      </c>
      <c r="N17" s="112">
        <v>96325.13</v>
      </c>
      <c r="O17" s="112">
        <v>96325.13</v>
      </c>
      <c r="P17" s="112">
        <v>0</v>
      </c>
      <c r="Q17" s="112">
        <v>0</v>
      </c>
      <c r="R17" s="112">
        <v>0</v>
      </c>
      <c r="S17" s="112">
        <v>0</v>
      </c>
      <c r="T17" s="83" t="s">
        <v>160</v>
      </c>
    </row>
    <row r="18" spans="1:20" s="61" customFormat="1" ht="110.25">
      <c r="A18" s="82" t="s">
        <v>166</v>
      </c>
      <c r="B18" s="83" t="s">
        <v>161</v>
      </c>
      <c r="C18" s="83" t="s">
        <v>155</v>
      </c>
      <c r="D18" s="83" t="s">
        <v>80</v>
      </c>
      <c r="E18" s="83" t="s">
        <v>163</v>
      </c>
      <c r="F18" s="83" t="s">
        <v>164</v>
      </c>
      <c r="G18" s="83" t="s">
        <v>81</v>
      </c>
      <c r="H18" s="84">
        <v>12.92</v>
      </c>
      <c r="I18" s="112">
        <v>0</v>
      </c>
      <c r="J18" s="112">
        <v>0</v>
      </c>
      <c r="K18" s="60">
        <f aca="true" t="shared" si="0" ref="K18:K25">I18-J18</f>
        <v>0</v>
      </c>
      <c r="L18" s="84">
        <v>0</v>
      </c>
      <c r="M18" s="85" t="s">
        <v>158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83" t="s">
        <v>160</v>
      </c>
    </row>
    <row r="19" spans="1:20" s="61" customFormat="1" ht="110.25">
      <c r="A19" s="82" t="s">
        <v>167</v>
      </c>
      <c r="B19" s="83" t="s">
        <v>161</v>
      </c>
      <c r="C19" s="83" t="s">
        <v>155</v>
      </c>
      <c r="D19" s="83" t="s">
        <v>80</v>
      </c>
      <c r="E19" s="83" t="s">
        <v>163</v>
      </c>
      <c r="F19" s="83" t="s">
        <v>164</v>
      </c>
      <c r="G19" s="83" t="s">
        <v>81</v>
      </c>
      <c r="H19" s="84">
        <v>12.82</v>
      </c>
      <c r="I19" s="112">
        <v>64700000</v>
      </c>
      <c r="J19" s="112">
        <v>0</v>
      </c>
      <c r="K19" s="60">
        <f t="shared" si="0"/>
        <v>64700000</v>
      </c>
      <c r="L19" s="84">
        <v>0</v>
      </c>
      <c r="M19" s="85" t="s">
        <v>158</v>
      </c>
      <c r="N19" s="112">
        <v>45325.36</v>
      </c>
      <c r="O19" s="112">
        <v>45325.36</v>
      </c>
      <c r="P19" s="112">
        <v>0</v>
      </c>
      <c r="Q19" s="112">
        <v>0</v>
      </c>
      <c r="R19" s="112">
        <v>0</v>
      </c>
      <c r="S19" s="112">
        <v>0</v>
      </c>
      <c r="T19" s="83" t="s">
        <v>160</v>
      </c>
    </row>
    <row r="20" spans="1:20" s="61" customFormat="1" ht="110.25">
      <c r="A20" s="82" t="s">
        <v>168</v>
      </c>
      <c r="B20" s="83" t="s">
        <v>154</v>
      </c>
      <c r="C20" s="83" t="s">
        <v>155</v>
      </c>
      <c r="D20" s="83" t="s">
        <v>80</v>
      </c>
      <c r="E20" s="83" t="s">
        <v>163</v>
      </c>
      <c r="F20" s="83" t="s">
        <v>164</v>
      </c>
      <c r="G20" s="83" t="s">
        <v>81</v>
      </c>
      <c r="H20" s="84">
        <v>13.92</v>
      </c>
      <c r="I20" s="112">
        <v>0</v>
      </c>
      <c r="J20" s="112">
        <v>0</v>
      </c>
      <c r="K20" s="60">
        <f t="shared" si="0"/>
        <v>0</v>
      </c>
      <c r="L20" s="84">
        <v>0</v>
      </c>
      <c r="M20" s="85" t="s">
        <v>158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83" t="s">
        <v>160</v>
      </c>
    </row>
    <row r="21" spans="1:20" s="61" customFormat="1" ht="110.25">
      <c r="A21" s="82" t="s">
        <v>169</v>
      </c>
      <c r="B21" s="83" t="s">
        <v>154</v>
      </c>
      <c r="C21" s="83" t="s">
        <v>155</v>
      </c>
      <c r="D21" s="83" t="s">
        <v>80</v>
      </c>
      <c r="E21" s="83" t="s">
        <v>163</v>
      </c>
      <c r="F21" s="83" t="s">
        <v>164</v>
      </c>
      <c r="G21" s="83" t="s">
        <v>81</v>
      </c>
      <c r="H21" s="84">
        <v>13.92</v>
      </c>
      <c r="I21" s="112">
        <v>0</v>
      </c>
      <c r="J21" s="112">
        <v>0</v>
      </c>
      <c r="K21" s="60">
        <f t="shared" si="0"/>
        <v>0</v>
      </c>
      <c r="L21" s="84">
        <v>0</v>
      </c>
      <c r="M21" s="85" t="s">
        <v>158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83" t="s">
        <v>160</v>
      </c>
    </row>
    <row r="22" spans="1:20" s="61" customFormat="1" ht="114.75" customHeight="1">
      <c r="A22" s="82" t="s">
        <v>159</v>
      </c>
      <c r="B22" s="83" t="s">
        <v>154</v>
      </c>
      <c r="C22" s="83" t="s">
        <v>155</v>
      </c>
      <c r="D22" s="83" t="s">
        <v>80</v>
      </c>
      <c r="E22" s="83" t="s">
        <v>156</v>
      </c>
      <c r="F22" s="83" t="s">
        <v>157</v>
      </c>
      <c r="G22" s="83" t="s">
        <v>81</v>
      </c>
      <c r="H22" s="84">
        <v>15.31</v>
      </c>
      <c r="I22" s="112">
        <v>0</v>
      </c>
      <c r="J22" s="112">
        <v>0</v>
      </c>
      <c r="K22" s="60">
        <f t="shared" si="0"/>
        <v>0</v>
      </c>
      <c r="L22" s="84">
        <v>0</v>
      </c>
      <c r="M22" s="85" t="s">
        <v>158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83" t="s">
        <v>160</v>
      </c>
    </row>
    <row r="23" spans="1:20" s="61" customFormat="1" ht="114.75" customHeight="1">
      <c r="A23" s="82" t="s">
        <v>181</v>
      </c>
      <c r="B23" s="83" t="s">
        <v>161</v>
      </c>
      <c r="C23" s="83" t="s">
        <v>162</v>
      </c>
      <c r="D23" s="83" t="s">
        <v>80</v>
      </c>
      <c r="E23" s="83" t="s">
        <v>182</v>
      </c>
      <c r="F23" s="83" t="s">
        <v>183</v>
      </c>
      <c r="G23" s="83" t="s">
        <v>81</v>
      </c>
      <c r="H23" s="84">
        <v>10</v>
      </c>
      <c r="I23" s="112">
        <v>0</v>
      </c>
      <c r="J23" s="112">
        <v>0</v>
      </c>
      <c r="K23" s="60">
        <f t="shared" si="0"/>
        <v>0</v>
      </c>
      <c r="L23" s="84">
        <v>0</v>
      </c>
      <c r="M23" s="85" t="s">
        <v>158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83" t="s">
        <v>186</v>
      </c>
    </row>
    <row r="24" spans="1:20" s="61" customFormat="1" ht="114.75" customHeight="1">
      <c r="A24" s="82" t="s">
        <v>184</v>
      </c>
      <c r="B24" s="83" t="s">
        <v>161</v>
      </c>
      <c r="C24" s="83" t="s">
        <v>162</v>
      </c>
      <c r="D24" s="83" t="s">
        <v>80</v>
      </c>
      <c r="E24" s="83" t="s">
        <v>182</v>
      </c>
      <c r="F24" s="83" t="s">
        <v>183</v>
      </c>
      <c r="G24" s="83" t="s">
        <v>81</v>
      </c>
      <c r="H24" s="84">
        <v>10</v>
      </c>
      <c r="I24" s="112">
        <v>0</v>
      </c>
      <c r="J24" s="112">
        <v>0</v>
      </c>
      <c r="K24" s="60">
        <f t="shared" si="0"/>
        <v>0</v>
      </c>
      <c r="L24" s="84">
        <v>0</v>
      </c>
      <c r="M24" s="85" t="s">
        <v>158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83" t="s">
        <v>186</v>
      </c>
    </row>
    <row r="25" spans="1:20" s="61" customFormat="1" ht="114.75" customHeight="1">
      <c r="A25" s="82" t="s">
        <v>185</v>
      </c>
      <c r="B25" s="83" t="s">
        <v>161</v>
      </c>
      <c r="C25" s="83" t="s">
        <v>162</v>
      </c>
      <c r="D25" s="83" t="s">
        <v>80</v>
      </c>
      <c r="E25" s="83" t="s">
        <v>182</v>
      </c>
      <c r="F25" s="83" t="s">
        <v>183</v>
      </c>
      <c r="G25" s="83" t="s">
        <v>81</v>
      </c>
      <c r="H25" s="84">
        <v>10</v>
      </c>
      <c r="I25" s="112">
        <v>0</v>
      </c>
      <c r="J25" s="112">
        <v>0</v>
      </c>
      <c r="K25" s="60">
        <f t="shared" si="0"/>
        <v>0</v>
      </c>
      <c r="L25" s="84">
        <v>0</v>
      </c>
      <c r="M25" s="85" t="s">
        <v>158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83" t="s">
        <v>186</v>
      </c>
    </row>
    <row r="26" spans="1:20" ht="31.5">
      <c r="A26" s="56" t="s">
        <v>82</v>
      </c>
      <c r="B26" s="57" t="s">
        <v>78</v>
      </c>
      <c r="C26" s="57" t="s">
        <v>78</v>
      </c>
      <c r="D26" s="57" t="s">
        <v>78</v>
      </c>
      <c r="E26" s="57" t="s">
        <v>78</v>
      </c>
      <c r="F26" s="57" t="s">
        <v>78</v>
      </c>
      <c r="G26" s="57" t="s">
        <v>78</v>
      </c>
      <c r="H26" s="57" t="s">
        <v>78</v>
      </c>
      <c r="I26" s="72">
        <f>SUM(I13:I25)</f>
        <v>2024490000</v>
      </c>
      <c r="J26" s="72">
        <f aca="true" t="shared" si="1" ref="J26:T26">SUM(J13:J25)</f>
        <v>1559790000</v>
      </c>
      <c r="K26" s="72">
        <f t="shared" si="1"/>
        <v>464700000</v>
      </c>
      <c r="L26" s="72">
        <f t="shared" si="1"/>
        <v>0</v>
      </c>
      <c r="M26" s="72" t="s">
        <v>129</v>
      </c>
      <c r="N26" s="72">
        <f t="shared" si="1"/>
        <v>23025761.869999997</v>
      </c>
      <c r="O26" s="72">
        <f t="shared" si="1"/>
        <v>23025761.869999997</v>
      </c>
      <c r="P26" s="72">
        <f t="shared" si="1"/>
        <v>0</v>
      </c>
      <c r="Q26" s="72">
        <f t="shared" si="1"/>
        <v>0</v>
      </c>
      <c r="R26" s="72">
        <f t="shared" si="1"/>
        <v>0</v>
      </c>
      <c r="S26" s="72">
        <f t="shared" si="1"/>
        <v>0</v>
      </c>
      <c r="T26" s="72" t="s">
        <v>129</v>
      </c>
    </row>
    <row r="27" spans="1:20" s="6" customFormat="1" ht="17.25" customHeight="1">
      <c r="A27" s="27" t="s">
        <v>77</v>
      </c>
      <c r="B27" s="29" t="s">
        <v>78</v>
      </c>
      <c r="C27" s="29" t="s">
        <v>78</v>
      </c>
      <c r="D27" s="29" t="s">
        <v>78</v>
      </c>
      <c r="E27" s="29" t="s">
        <v>78</v>
      </c>
      <c r="F27" s="29" t="s">
        <v>78</v>
      </c>
      <c r="G27" s="29" t="s">
        <v>78</v>
      </c>
      <c r="H27" s="29" t="s">
        <v>78</v>
      </c>
      <c r="I27" s="60">
        <f>I26</f>
        <v>2024490000</v>
      </c>
      <c r="J27" s="60">
        <f>J26</f>
        <v>1559790000</v>
      </c>
      <c r="K27" s="60">
        <f>K26</f>
        <v>464700000</v>
      </c>
      <c r="L27" s="29">
        <f>L26</f>
        <v>0</v>
      </c>
      <c r="M27" s="29" t="s">
        <v>129</v>
      </c>
      <c r="N27" s="57">
        <f>N26</f>
        <v>23025761.869999997</v>
      </c>
      <c r="O27" s="57">
        <f>O26</f>
        <v>23025761.869999997</v>
      </c>
      <c r="P27" s="29">
        <v>0</v>
      </c>
      <c r="Q27" s="29">
        <v>0</v>
      </c>
      <c r="R27" s="29">
        <v>0</v>
      </c>
      <c r="S27" s="29">
        <v>0</v>
      </c>
      <c r="T27" s="29" t="s">
        <v>78</v>
      </c>
    </row>
    <row r="28" spans="1:20" ht="12.75" customHeight="1" hidden="1">
      <c r="A28" s="30"/>
      <c r="B28" s="30"/>
      <c r="C28" s="30"/>
      <c r="D28" s="30"/>
      <c r="E28" s="30"/>
      <c r="F28" s="30"/>
      <c r="G28" s="30"/>
      <c r="H28" s="31"/>
      <c r="I28" s="31"/>
      <c r="J28" s="31"/>
      <c r="K28" s="31"/>
      <c r="L28" s="31"/>
      <c r="M28" s="30"/>
      <c r="N28" s="31"/>
      <c r="O28" s="31"/>
      <c r="P28" s="31"/>
      <c r="Q28" s="31"/>
      <c r="R28" s="31"/>
      <c r="S28" s="31"/>
      <c r="T28" s="30"/>
    </row>
    <row r="29" spans="1:20" ht="6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.75" hidden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76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8" customHeight="1">
      <c r="A32" s="93" t="s">
        <v>187</v>
      </c>
      <c r="B32" s="93"/>
      <c r="C32" s="93"/>
      <c r="D32" s="93"/>
      <c r="E32" s="93"/>
      <c r="F32" s="93"/>
      <c r="G32" s="93"/>
      <c r="H32" s="93"/>
      <c r="I32" s="93"/>
      <c r="J32" s="94"/>
      <c r="K32" s="16"/>
      <c r="L32" s="16"/>
      <c r="M32" s="16"/>
      <c r="N32" s="16"/>
      <c r="O32" s="16"/>
      <c r="P32" s="16"/>
      <c r="Q32" s="16"/>
      <c r="R32" s="16"/>
      <c r="S32" s="88" t="s">
        <v>153</v>
      </c>
      <c r="T32" s="88"/>
    </row>
    <row r="33" spans="1:20" ht="15.75" customHeight="1">
      <c r="A33" s="86" t="s">
        <v>177</v>
      </c>
      <c r="B33" s="86"/>
      <c r="C33" s="86"/>
      <c r="D33" s="86"/>
      <c r="E33" s="86"/>
      <c r="F33" s="86"/>
      <c r="G33" s="86"/>
      <c r="H33" s="86"/>
      <c r="I33" s="86"/>
      <c r="J33" s="92"/>
      <c r="K33" s="16"/>
      <c r="L33" s="16"/>
      <c r="M33" s="16"/>
      <c r="N33" s="16"/>
      <c r="O33" s="16"/>
      <c r="P33" s="16"/>
      <c r="Q33" s="16"/>
      <c r="R33" s="16"/>
      <c r="S33" s="88"/>
      <c r="T33" s="88"/>
    </row>
    <row r="34" spans="1:10" ht="58.5" customHeight="1">
      <c r="A34" s="86"/>
      <c r="B34" s="86"/>
      <c r="C34" s="86"/>
      <c r="D34" s="86"/>
      <c r="E34" s="86"/>
      <c r="F34" s="86"/>
      <c r="G34" s="86"/>
      <c r="H34" s="86"/>
      <c r="I34" s="86"/>
      <c r="J34" s="92"/>
    </row>
    <row r="35" ht="72.75" customHeight="1"/>
    <row r="36" ht="12.75" hidden="1"/>
    <row r="37" ht="93.75" customHeight="1" hidden="1"/>
    <row r="38" ht="12.75" hidden="1"/>
    <row r="39" ht="93.75" customHeight="1" hidden="1"/>
    <row r="40" ht="93.75" customHeight="1" hidden="1"/>
    <row r="41" ht="111.75" customHeight="1"/>
    <row r="42" ht="89.25" customHeight="1"/>
    <row r="43" ht="15.75">
      <c r="A43" s="33" t="s">
        <v>130</v>
      </c>
    </row>
    <row r="44" ht="15.75">
      <c r="A44" s="33" t="s">
        <v>131</v>
      </c>
    </row>
  </sheetData>
  <sheetProtection/>
  <mergeCells count="18">
    <mergeCell ref="A34:J34"/>
    <mergeCell ref="S32:T32"/>
    <mergeCell ref="A32:J32"/>
    <mergeCell ref="E10:E11"/>
    <mergeCell ref="F10:F11"/>
    <mergeCell ref="G10:G11"/>
    <mergeCell ref="H10:H11"/>
    <mergeCell ref="D10:D11"/>
    <mergeCell ref="A33:J33"/>
    <mergeCell ref="S33:T33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44" workbookViewId="0" topLeftCell="A18">
      <selection activeCell="O17" sqref="O17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20.28125" style="1" customWidth="1"/>
    <col min="10" max="10" width="22.003906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7" t="s">
        <v>74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20.25">
      <c r="A8" s="87" t="s">
        <v>174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90" t="s">
        <v>33</v>
      </c>
      <c r="B10" s="90" t="s">
        <v>34</v>
      </c>
      <c r="C10" s="90" t="s">
        <v>35</v>
      </c>
      <c r="D10" s="90" t="s">
        <v>3</v>
      </c>
      <c r="E10" s="90" t="s">
        <v>4</v>
      </c>
      <c r="F10" s="90" t="s">
        <v>36</v>
      </c>
      <c r="G10" s="90" t="s">
        <v>5</v>
      </c>
      <c r="H10" s="90" t="s">
        <v>27</v>
      </c>
      <c r="I10" s="89" t="s">
        <v>37</v>
      </c>
      <c r="J10" s="89"/>
      <c r="K10" s="89"/>
      <c r="L10" s="89"/>
      <c r="M10" s="89" t="s">
        <v>42</v>
      </c>
      <c r="N10" s="89"/>
      <c r="O10" s="89"/>
      <c r="P10" s="89"/>
      <c r="Q10" s="89" t="s">
        <v>43</v>
      </c>
      <c r="R10" s="89"/>
      <c r="S10" s="89"/>
      <c r="T10" s="90" t="s">
        <v>13</v>
      </c>
    </row>
    <row r="11" spans="1:20" s="5" customFormat="1" ht="47.25">
      <c r="A11" s="91"/>
      <c r="B11" s="91"/>
      <c r="C11" s="91"/>
      <c r="D11" s="91"/>
      <c r="E11" s="91"/>
      <c r="F11" s="91"/>
      <c r="G11" s="91"/>
      <c r="H11" s="9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8"/>
    </row>
    <row r="12" spans="1:20" s="47" customFormat="1" ht="32.25">
      <c r="A12" s="79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8.25" customHeight="1">
      <c r="A13" s="30" t="s">
        <v>142</v>
      </c>
      <c r="B13" s="30" t="s">
        <v>143</v>
      </c>
      <c r="C13" s="30" t="s">
        <v>144</v>
      </c>
      <c r="D13" s="30" t="s">
        <v>129</v>
      </c>
      <c r="E13" s="77">
        <v>42430</v>
      </c>
      <c r="F13" s="77">
        <v>42479</v>
      </c>
      <c r="G13" s="30" t="s">
        <v>145</v>
      </c>
      <c r="H13" s="31">
        <v>0.1</v>
      </c>
      <c r="I13" s="78">
        <v>300456000</v>
      </c>
      <c r="J13" s="31">
        <v>300456000</v>
      </c>
      <c r="K13" s="31">
        <f aca="true" t="shared" si="0" ref="K13:K18">I13-J13</f>
        <v>0</v>
      </c>
      <c r="L13" s="78">
        <v>0</v>
      </c>
      <c r="M13" s="77">
        <v>42479</v>
      </c>
      <c r="N13" s="78">
        <v>41045.9</v>
      </c>
      <c r="O13" s="78">
        <v>41045.9</v>
      </c>
      <c r="P13" s="78">
        <f>N13-O13</f>
        <v>0</v>
      </c>
      <c r="Q13" s="78">
        <v>0</v>
      </c>
      <c r="R13" s="78">
        <v>0</v>
      </c>
      <c r="S13" s="78">
        <f>Q13-R13</f>
        <v>0</v>
      </c>
      <c r="T13" s="30" t="s">
        <v>129</v>
      </c>
    </row>
    <row r="14" spans="1:20" s="7" customFormat="1" ht="128.25" customHeight="1">
      <c r="A14" s="30" t="s">
        <v>142</v>
      </c>
      <c r="B14" s="30" t="s">
        <v>143</v>
      </c>
      <c r="C14" s="30" t="s">
        <v>148</v>
      </c>
      <c r="D14" s="30" t="s">
        <v>129</v>
      </c>
      <c r="E14" s="77">
        <v>42432</v>
      </c>
      <c r="F14" s="77">
        <v>42481</v>
      </c>
      <c r="G14" s="30" t="s">
        <v>145</v>
      </c>
      <c r="H14" s="31">
        <v>0.1</v>
      </c>
      <c r="I14" s="78">
        <v>297500000</v>
      </c>
      <c r="J14" s="31">
        <v>297500000</v>
      </c>
      <c r="K14" s="31">
        <f t="shared" si="0"/>
        <v>0</v>
      </c>
      <c r="L14" s="78">
        <v>0</v>
      </c>
      <c r="M14" s="77" t="s">
        <v>152</v>
      </c>
      <c r="N14" s="78">
        <v>38203.55</v>
      </c>
      <c r="O14" s="78">
        <v>38203.55</v>
      </c>
      <c r="P14" s="78">
        <f>N14-O14</f>
        <v>0</v>
      </c>
      <c r="Q14" s="78">
        <v>0</v>
      </c>
      <c r="R14" s="78">
        <v>0</v>
      </c>
      <c r="S14" s="78">
        <v>0</v>
      </c>
      <c r="T14" s="30" t="s">
        <v>129</v>
      </c>
    </row>
    <row r="15" spans="1:20" s="7" customFormat="1" ht="128.25" customHeight="1">
      <c r="A15" s="30" t="s">
        <v>151</v>
      </c>
      <c r="B15" s="30" t="s">
        <v>143</v>
      </c>
      <c r="C15" s="30" t="s">
        <v>148</v>
      </c>
      <c r="D15" s="30" t="s">
        <v>129</v>
      </c>
      <c r="E15" s="77">
        <v>42538</v>
      </c>
      <c r="F15" s="77">
        <v>42587</v>
      </c>
      <c r="G15" s="30" t="s">
        <v>145</v>
      </c>
      <c r="H15" s="31">
        <v>0.1</v>
      </c>
      <c r="I15" s="78">
        <v>297290000</v>
      </c>
      <c r="J15" s="31">
        <v>297290000</v>
      </c>
      <c r="K15" s="31">
        <f t="shared" si="0"/>
        <v>0</v>
      </c>
      <c r="L15" s="78">
        <v>0</v>
      </c>
      <c r="M15" s="77">
        <v>42587</v>
      </c>
      <c r="N15" s="78">
        <v>40613.39</v>
      </c>
      <c r="O15" s="78">
        <v>40613.39</v>
      </c>
      <c r="P15" s="78">
        <f>N15-O15</f>
        <v>0</v>
      </c>
      <c r="Q15" s="78">
        <v>0</v>
      </c>
      <c r="R15" s="78">
        <v>0</v>
      </c>
      <c r="S15" s="78">
        <v>0</v>
      </c>
      <c r="T15" s="30" t="s">
        <v>129</v>
      </c>
    </row>
    <row r="16" spans="1:20" s="7" customFormat="1" ht="128.25" customHeight="1">
      <c r="A16" s="30" t="s">
        <v>170</v>
      </c>
      <c r="B16" s="30" t="s">
        <v>143</v>
      </c>
      <c r="C16" s="30" t="s">
        <v>171</v>
      </c>
      <c r="D16" s="30" t="s">
        <v>129</v>
      </c>
      <c r="E16" s="77">
        <v>42593</v>
      </c>
      <c r="F16" s="77">
        <v>42642</v>
      </c>
      <c r="G16" s="30" t="s">
        <v>145</v>
      </c>
      <c r="H16" s="31">
        <v>0.1</v>
      </c>
      <c r="I16" s="78">
        <v>297868000</v>
      </c>
      <c r="J16" s="31">
        <v>297868000</v>
      </c>
      <c r="K16" s="31">
        <f t="shared" si="0"/>
        <v>0</v>
      </c>
      <c r="L16" s="78">
        <v>0</v>
      </c>
      <c r="M16" s="77">
        <v>42642</v>
      </c>
      <c r="N16" s="78">
        <v>40692.35</v>
      </c>
      <c r="O16" s="78">
        <v>40692.35</v>
      </c>
      <c r="P16" s="78">
        <v>0</v>
      </c>
      <c r="Q16" s="78">
        <v>0</v>
      </c>
      <c r="R16" s="78">
        <v>0</v>
      </c>
      <c r="S16" s="78">
        <v>0</v>
      </c>
      <c r="T16" s="30" t="s">
        <v>129</v>
      </c>
    </row>
    <row r="17" spans="1:20" s="7" customFormat="1" ht="128.25" customHeight="1">
      <c r="A17" s="30" t="s">
        <v>149</v>
      </c>
      <c r="B17" s="30" t="s">
        <v>85</v>
      </c>
      <c r="C17" s="30" t="s">
        <v>147</v>
      </c>
      <c r="D17" s="30" t="s">
        <v>129</v>
      </c>
      <c r="E17" s="77">
        <v>42478</v>
      </c>
      <c r="F17" s="77">
        <v>42639</v>
      </c>
      <c r="G17" s="30" t="s">
        <v>145</v>
      </c>
      <c r="H17" s="31">
        <v>0.1</v>
      </c>
      <c r="I17" s="78">
        <v>46961000</v>
      </c>
      <c r="J17" s="31">
        <v>46961000</v>
      </c>
      <c r="K17" s="31">
        <f t="shared" si="0"/>
        <v>0</v>
      </c>
      <c r="L17" s="78">
        <v>0</v>
      </c>
      <c r="M17" s="77" t="s">
        <v>150</v>
      </c>
      <c r="N17" s="78">
        <v>16769.62</v>
      </c>
      <c r="O17" s="78">
        <v>16769.62</v>
      </c>
      <c r="P17" s="78">
        <f>N17-O17</f>
        <v>0</v>
      </c>
      <c r="Q17" s="78">
        <v>0</v>
      </c>
      <c r="R17" s="78">
        <v>0</v>
      </c>
      <c r="S17" s="78">
        <v>0</v>
      </c>
      <c r="T17" s="30" t="s">
        <v>129</v>
      </c>
    </row>
    <row r="18" spans="1:20" s="7" customFormat="1" ht="128.25" customHeight="1">
      <c r="A18" s="30" t="s">
        <v>172</v>
      </c>
      <c r="B18" s="30" t="s">
        <v>85</v>
      </c>
      <c r="C18" s="30" t="s">
        <v>148</v>
      </c>
      <c r="D18" s="30" t="s">
        <v>129</v>
      </c>
      <c r="E18" s="77">
        <v>42608</v>
      </c>
      <c r="F18" s="77">
        <v>42712</v>
      </c>
      <c r="G18" s="30" t="s">
        <v>145</v>
      </c>
      <c r="H18" s="31">
        <v>0.1</v>
      </c>
      <c r="I18" s="78">
        <v>117513000</v>
      </c>
      <c r="J18" s="31">
        <v>0</v>
      </c>
      <c r="K18" s="31">
        <f t="shared" si="0"/>
        <v>117513000</v>
      </c>
      <c r="L18" s="78">
        <v>0</v>
      </c>
      <c r="M18" s="77" t="s">
        <v>150</v>
      </c>
      <c r="N18" s="78">
        <v>11558.65</v>
      </c>
      <c r="O18" s="78">
        <v>11558.65</v>
      </c>
      <c r="P18" s="78">
        <f>N18-O18</f>
        <v>0</v>
      </c>
      <c r="Q18" s="78">
        <v>0</v>
      </c>
      <c r="R18" s="78">
        <v>0</v>
      </c>
      <c r="S18" s="78">
        <v>0</v>
      </c>
      <c r="T18" s="30" t="s">
        <v>129</v>
      </c>
    </row>
    <row r="19" spans="1:20" s="7" customFormat="1" ht="48.75" customHeight="1">
      <c r="A19" s="80" t="s">
        <v>146</v>
      </c>
      <c r="B19" s="30" t="s">
        <v>129</v>
      </c>
      <c r="C19" s="30" t="s">
        <v>129</v>
      </c>
      <c r="D19" s="30" t="s">
        <v>129</v>
      </c>
      <c r="E19" s="30" t="s">
        <v>129</v>
      </c>
      <c r="F19" s="30" t="s">
        <v>129</v>
      </c>
      <c r="G19" s="30" t="s">
        <v>129</v>
      </c>
      <c r="H19" s="30" t="s">
        <v>129</v>
      </c>
      <c r="I19" s="78">
        <f>SUM(I13:I18)</f>
        <v>1357588000</v>
      </c>
      <c r="J19" s="78">
        <f aca="true" t="shared" si="1" ref="J19:S19">SUM(J13:J18)</f>
        <v>1240075000</v>
      </c>
      <c r="K19" s="78">
        <f t="shared" si="1"/>
        <v>117513000</v>
      </c>
      <c r="L19" s="78">
        <f t="shared" si="1"/>
        <v>0</v>
      </c>
      <c r="M19" s="78" t="s">
        <v>129</v>
      </c>
      <c r="N19" s="78">
        <f t="shared" si="1"/>
        <v>188883.46</v>
      </c>
      <c r="O19" s="78">
        <f t="shared" si="1"/>
        <v>188883.46</v>
      </c>
      <c r="P19" s="78">
        <f t="shared" si="1"/>
        <v>0</v>
      </c>
      <c r="Q19" s="78">
        <f t="shared" si="1"/>
        <v>0</v>
      </c>
      <c r="R19" s="78">
        <f t="shared" si="1"/>
        <v>0</v>
      </c>
      <c r="S19" s="78">
        <f t="shared" si="1"/>
        <v>0</v>
      </c>
      <c r="T19" s="78" t="s">
        <v>129</v>
      </c>
    </row>
    <row r="20" spans="1:20" s="7" customFormat="1" ht="18.75">
      <c r="A20" s="19" t="s">
        <v>77</v>
      </c>
      <c r="B20" s="22" t="s">
        <v>129</v>
      </c>
      <c r="C20" s="22" t="s">
        <v>129</v>
      </c>
      <c r="D20" s="22" t="s">
        <v>129</v>
      </c>
      <c r="E20" s="22" t="s">
        <v>129</v>
      </c>
      <c r="F20" s="22" t="s">
        <v>129</v>
      </c>
      <c r="G20" s="23" t="s">
        <v>129</v>
      </c>
      <c r="H20" s="34" t="s">
        <v>129</v>
      </c>
      <c r="I20" s="24">
        <f>I19</f>
        <v>1357588000</v>
      </c>
      <c r="J20" s="24">
        <f>J19</f>
        <v>1240075000</v>
      </c>
      <c r="K20" s="81">
        <f>K19</f>
        <v>117513000</v>
      </c>
      <c r="L20" s="24">
        <f>L13</f>
        <v>0</v>
      </c>
      <c r="M20" s="22" t="s">
        <v>129</v>
      </c>
      <c r="N20" s="24">
        <f>N19</f>
        <v>188883.46</v>
      </c>
      <c r="O20" s="24">
        <f>O19</f>
        <v>188883.46</v>
      </c>
      <c r="P20" s="24">
        <f>P13</f>
        <v>0</v>
      </c>
      <c r="Q20" s="24">
        <f>Q13</f>
        <v>0</v>
      </c>
      <c r="R20" s="24">
        <f>R13</f>
        <v>0</v>
      </c>
      <c r="S20" s="24">
        <f>S13</f>
        <v>0</v>
      </c>
      <c r="T20" s="22" t="s">
        <v>129</v>
      </c>
    </row>
    <row r="21" spans="1:20" ht="12.75">
      <c r="A21" s="16"/>
      <c r="B21" s="16"/>
      <c r="C21" s="16"/>
      <c r="D21" s="16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6" customFormat="1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0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8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8.75">
      <c r="A25" s="95" t="s">
        <v>178</v>
      </c>
      <c r="B25" s="96"/>
      <c r="C25" s="96"/>
      <c r="D25" s="96"/>
      <c r="E25" s="96"/>
      <c r="F25" s="96"/>
      <c r="G25" s="96"/>
      <c r="H25" s="96"/>
      <c r="I25" s="96"/>
      <c r="J25" s="97"/>
      <c r="K25" s="16"/>
      <c r="L25" s="16"/>
      <c r="M25" s="16"/>
      <c r="N25" s="16"/>
      <c r="O25" s="16"/>
      <c r="P25" s="16"/>
      <c r="Q25" s="16"/>
      <c r="R25" s="16"/>
      <c r="S25" s="88" t="s">
        <v>153</v>
      </c>
      <c r="T25" s="88"/>
    </row>
    <row r="26" spans="1:20" ht="17.25" customHeight="1">
      <c r="A26" s="95" t="s">
        <v>179</v>
      </c>
      <c r="B26" s="96"/>
      <c r="C26" s="96"/>
      <c r="D26" s="96"/>
      <c r="E26" s="96"/>
      <c r="F26" s="96"/>
      <c r="G26" s="96"/>
      <c r="H26" s="96"/>
      <c r="I26" s="96"/>
      <c r="J26" s="97"/>
      <c r="K26" s="16"/>
      <c r="L26" s="16"/>
      <c r="M26" s="16"/>
      <c r="N26" s="16"/>
      <c r="O26" s="16"/>
      <c r="P26" s="16"/>
      <c r="Q26" s="16"/>
      <c r="R26" s="16"/>
      <c r="S26" s="88"/>
      <c r="T26" s="88"/>
    </row>
    <row r="27" spans="1:10" ht="18.75">
      <c r="A27" s="95"/>
      <c r="B27" s="96"/>
      <c r="C27" s="96"/>
      <c r="D27" s="96"/>
      <c r="E27" s="96"/>
      <c r="F27" s="96"/>
      <c r="G27" s="96"/>
      <c r="H27" s="96"/>
      <c r="I27" s="96"/>
      <c r="J27" s="97"/>
    </row>
    <row r="29" ht="12.75" hidden="1"/>
    <row r="30" ht="12.75" hidden="1"/>
    <row r="31" ht="12.75" hidden="1"/>
    <row r="32" ht="11.25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spans="1:2" ht="31.5" customHeight="1" hidden="1">
      <c r="A53" s="54"/>
      <c r="B53" s="33"/>
    </row>
    <row r="54" spans="1:2" ht="3" customHeight="1" hidden="1">
      <c r="A54"/>
      <c r="B54" s="33"/>
    </row>
    <row r="55" ht="12.75" hidden="1">
      <c r="A55" s="54"/>
    </row>
    <row r="56" ht="12.75" hidden="1"/>
    <row r="57" ht="3.75" customHeight="1" hidden="1"/>
    <row r="58" ht="12.75" hidden="1"/>
    <row r="59" ht="12.75" hidden="1"/>
    <row r="60" ht="8.25" customHeight="1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6" customHeight="1" hidden="1"/>
    <row r="69" ht="11.25" customHeight="1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2.25" customHeight="1"/>
    <row r="78" ht="10.5" customHeight="1"/>
    <row r="79" ht="12.75" hidden="1"/>
    <row r="80" ht="12.75" hidden="1"/>
    <row r="81" ht="6" customHeight="1"/>
    <row r="82" ht="8.25" customHeight="1" hidden="1"/>
    <row r="83" ht="5.25" customHeight="1"/>
    <row r="84" ht="12.75">
      <c r="A84" s="16" t="s">
        <v>130</v>
      </c>
    </row>
    <row r="85" ht="12.75">
      <c r="A85" s="16" t="s">
        <v>131</v>
      </c>
    </row>
  </sheetData>
  <sheetProtection/>
  <mergeCells count="19">
    <mergeCell ref="A27:J27"/>
    <mergeCell ref="A25:J25"/>
    <mergeCell ref="A7:T7"/>
    <mergeCell ref="A8:T8"/>
    <mergeCell ref="A10:A11"/>
    <mergeCell ref="B10:B11"/>
    <mergeCell ref="C10:C11"/>
    <mergeCell ref="D10:D11"/>
    <mergeCell ref="E10:E11"/>
    <mergeCell ref="S26:T26"/>
    <mergeCell ref="A26:J26"/>
    <mergeCell ref="S25:T25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3">
      <selection activeCell="A20" sqref="A20:I20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7" t="s">
        <v>75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20.25">
      <c r="A8" s="87" t="s">
        <v>174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6" t="s">
        <v>187</v>
      </c>
      <c r="B20" s="86"/>
      <c r="C20" s="86"/>
      <c r="D20" s="86"/>
      <c r="E20" s="86"/>
      <c r="F20" s="86"/>
      <c r="G20" s="86"/>
      <c r="H20" s="92"/>
      <c r="I20" s="92"/>
      <c r="J20" s="16"/>
      <c r="K20" s="16"/>
      <c r="L20" s="16"/>
      <c r="M20" s="16"/>
      <c r="N20" s="16"/>
      <c r="O20" s="88" t="s">
        <v>153</v>
      </c>
      <c r="P20" s="88"/>
    </row>
    <row r="21" spans="1:16" ht="14.25" customHeight="1">
      <c r="A21" s="86" t="s">
        <v>177</v>
      </c>
      <c r="B21" s="86"/>
      <c r="C21" s="86"/>
      <c r="D21" s="86"/>
      <c r="E21" s="86"/>
      <c r="F21" s="86"/>
      <c r="G21" s="86"/>
      <c r="H21" s="92"/>
      <c r="I21" s="92"/>
      <c r="J21" s="16"/>
      <c r="K21" s="16"/>
      <c r="L21" s="16"/>
      <c r="M21" s="16"/>
      <c r="N21" s="16"/>
      <c r="O21" s="88"/>
      <c r="P21" s="88"/>
    </row>
    <row r="22" spans="1:9" ht="14.25" customHeight="1">
      <c r="A22" s="86"/>
      <c r="B22" s="86"/>
      <c r="C22" s="86"/>
      <c r="D22" s="86"/>
      <c r="E22" s="86"/>
      <c r="F22" s="86"/>
      <c r="G22" s="86"/>
      <c r="H22" s="92"/>
      <c r="I22" s="92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B24" sqref="B24:G24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7" t="s">
        <v>76</v>
      </c>
      <c r="C9" s="87"/>
      <c r="D9" s="87"/>
      <c r="E9" s="87"/>
      <c r="F9" s="87"/>
      <c r="G9" s="87"/>
      <c r="H9" s="87"/>
      <c r="I9" s="87"/>
    </row>
    <row r="10" spans="2:9" ht="20.25">
      <c r="B10" s="87" t="s">
        <v>174</v>
      </c>
      <c r="C10" s="87"/>
      <c r="D10" s="87"/>
      <c r="E10" s="87"/>
      <c r="F10" s="87"/>
      <c r="G10" s="87"/>
      <c r="H10" s="87"/>
      <c r="I10" s="87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2150945506.3</v>
      </c>
      <c r="D15" s="66">
        <v>3507252380</v>
      </c>
      <c r="E15" s="66">
        <v>988784100</v>
      </c>
      <c r="F15" s="66">
        <v>945506.3</v>
      </c>
      <c r="G15" s="66">
        <v>73575630</v>
      </c>
      <c r="H15" s="66">
        <v>0</v>
      </c>
      <c r="I15" s="76" t="s">
        <v>173</v>
      </c>
    </row>
    <row r="16" spans="2:9" ht="37.5">
      <c r="B16" s="19" t="s">
        <v>82</v>
      </c>
      <c r="C16" s="66">
        <f>C15</f>
        <v>2150945506.3</v>
      </c>
      <c r="D16" s="66">
        <f>D15</f>
        <v>3507252380</v>
      </c>
      <c r="E16" s="66">
        <f>E15</f>
        <v>988784100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2150945506.3</v>
      </c>
      <c r="D17" s="71">
        <f>D16</f>
        <v>3507252380</v>
      </c>
      <c r="E17" s="71">
        <f>E15</f>
        <v>988784100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9" t="s">
        <v>180</v>
      </c>
      <c r="C22" s="100"/>
      <c r="D22" s="100"/>
      <c r="E22" s="100"/>
      <c r="F22" s="100"/>
      <c r="G22" s="100"/>
      <c r="H22" s="37"/>
      <c r="I22" s="38" t="s">
        <v>153</v>
      </c>
    </row>
    <row r="23" spans="2:9" ht="18.75">
      <c r="B23" s="101" t="s">
        <v>179</v>
      </c>
      <c r="C23" s="92"/>
      <c r="D23" s="92"/>
      <c r="E23" s="92"/>
      <c r="F23" s="92"/>
      <c r="G23" s="92"/>
      <c r="H23" s="37"/>
      <c r="I23" s="38"/>
    </row>
    <row r="24" spans="2:7" ht="16.5" customHeight="1">
      <c r="B24" s="101"/>
      <c r="C24" s="101"/>
      <c r="D24" s="101"/>
      <c r="E24" s="101"/>
      <c r="F24" s="101"/>
      <c r="G24" s="101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8" t="s">
        <v>47</v>
      </c>
      <c r="B7" s="108"/>
      <c r="C7" s="108"/>
      <c r="D7" s="108"/>
      <c r="E7" s="108"/>
      <c r="F7" s="108"/>
      <c r="G7" s="108"/>
    </row>
    <row r="8" spans="1:7" ht="20.25">
      <c r="A8" s="108" t="s">
        <v>70</v>
      </c>
      <c r="B8" s="108"/>
      <c r="C8" s="108"/>
      <c r="D8" s="108"/>
      <c r="E8" s="108"/>
      <c r="F8" s="108"/>
      <c r="G8" s="108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9" t="s">
        <v>53</v>
      </c>
      <c r="B12" s="110"/>
      <c r="C12" s="110"/>
      <c r="D12" s="110"/>
      <c r="E12" s="110"/>
      <c r="F12" s="110"/>
      <c r="G12" s="111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03" t="s">
        <v>93</v>
      </c>
      <c r="B39" s="104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5" t="s">
        <v>69</v>
      </c>
      <c r="B40" s="106"/>
      <c r="C40" s="106"/>
      <c r="D40" s="106"/>
      <c r="E40" s="106"/>
      <c r="F40" s="106"/>
      <c r="G40" s="107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03" t="s">
        <v>92</v>
      </c>
      <c r="B49" s="104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5" t="s">
        <v>64</v>
      </c>
      <c r="B51" s="106"/>
      <c r="C51" s="106"/>
      <c r="D51" s="106"/>
      <c r="E51" s="106"/>
      <c r="F51" s="106"/>
      <c r="G51" s="107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02" t="s">
        <v>71</v>
      </c>
      <c r="D56" s="102"/>
      <c r="E56" s="102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2016-10-25T07:55:02Z</dcterms:modified>
  <cp:category/>
  <cp:version/>
  <cp:contentType/>
  <cp:contentStatus/>
</cp:coreProperties>
</file>