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570" windowHeight="9780"/>
  </bookViews>
  <sheets>
    <sheet name="март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март!$A$1:$G$17</definedName>
  </definedNames>
  <calcPr calcId="124519"/>
</workbook>
</file>

<file path=xl/calcChain.xml><?xml version="1.0" encoding="utf-8"?>
<calcChain xmlns="http://schemas.openxmlformats.org/spreadsheetml/2006/main">
  <c r="C9" i="16"/>
  <c r="D9"/>
  <c r="B9"/>
  <c r="E6"/>
  <c r="E7"/>
  <c r="E8"/>
  <c r="G8" l="1"/>
  <c r="F7"/>
  <c r="G7"/>
  <c r="G6"/>
  <c r="F6"/>
  <c r="C6" i="15"/>
  <c r="D6"/>
  <c r="G6" s="1"/>
  <c r="C7"/>
  <c r="E7" s="1"/>
  <c r="D7"/>
  <c r="C8"/>
  <c r="D8"/>
  <c r="B7"/>
  <c r="B8"/>
  <c r="B6"/>
  <c r="D9"/>
  <c r="B9"/>
  <c r="F7"/>
  <c r="F8" i="14"/>
  <c r="E7"/>
  <c r="G7"/>
  <c r="G6"/>
  <c r="D9"/>
  <c r="C9"/>
  <c r="B9"/>
  <c r="B7" i="13"/>
  <c r="E9" i="16" l="1"/>
  <c r="F9"/>
  <c r="G9"/>
  <c r="G7" i="15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F6" s="1"/>
  <c r="C7"/>
  <c r="E7" s="1"/>
  <c r="E9" s="1"/>
  <c r="D7"/>
  <c r="C8"/>
  <c r="D8"/>
  <c r="F8" s="1"/>
  <c r="B8"/>
  <c r="B6"/>
  <c r="D9"/>
  <c r="F9" s="1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E9" s="1"/>
  <c r="G6"/>
  <c r="F6"/>
  <c r="E6"/>
  <c r="G9" i="9"/>
  <c r="D9"/>
  <c r="C9"/>
  <c r="B9"/>
  <c r="G7"/>
  <c r="F7"/>
  <c r="E7"/>
  <c r="G6"/>
  <c r="F6"/>
  <c r="E6"/>
  <c r="G8" i="13" l="1"/>
  <c r="G6"/>
  <c r="G9"/>
  <c r="G9" i="12"/>
  <c r="E9"/>
  <c r="F9"/>
  <c r="G9" i="11"/>
  <c r="E9"/>
  <c r="F9"/>
  <c r="F9" i="10"/>
  <c r="G9"/>
  <c r="E9" i="9"/>
  <c r="F9"/>
  <c r="E6" i="8" l="1"/>
  <c r="E9" s="1"/>
  <c r="F6"/>
  <c r="G6"/>
  <c r="E7"/>
  <c r="F7"/>
  <c r="G7"/>
  <c r="B9"/>
  <c r="C9"/>
  <c r="D9"/>
  <c r="F9" s="1"/>
  <c r="G9"/>
  <c r="F9" i="7"/>
  <c r="E9"/>
  <c r="D9"/>
  <c r="G9" s="1"/>
  <c r="C9"/>
  <c r="B9"/>
  <c r="G7"/>
  <c r="F7"/>
  <c r="E7"/>
  <c r="G6"/>
  <c r="F6"/>
  <c r="E6"/>
  <c r="G9" i="4"/>
  <c r="F9"/>
  <c r="G7"/>
  <c r="G6"/>
  <c r="F7"/>
  <c r="F6"/>
  <c r="E7"/>
  <c r="E6"/>
  <c r="C9"/>
  <c r="D9"/>
  <c r="E9"/>
  <c r="B9"/>
</calcChain>
</file>

<file path=xl/sharedStrings.xml><?xml version="1.0" encoding="utf-8"?>
<sst xmlns="http://schemas.openxmlformats.org/spreadsheetml/2006/main" count="223" uniqueCount="48">
  <si>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</si>
  <si>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</si>
  <si>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</si>
  <si>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</si>
  <si>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</si>
  <si>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</si>
  <si>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</si>
  <si>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</si>
  <si>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</si>
  <si>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</si>
  <si>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</si>
  <si>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</si>
  <si>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</si>
  <si>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</si>
  <si>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</si>
  <si>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</si>
  <si>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</si>
  <si>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</si>
  <si>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</si>
  <si>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</si>
  <si>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</si>
  <si>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</si>
  <si>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</si>
  <si>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</si>
  <si>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</si>
  <si>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</si>
  <si>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</si>
  <si>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</si>
  <si>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</si>
  <si>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</si>
  <si>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</si>
  <si>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</si>
  <si>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</si>
  <si>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</si>
  <si>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</si>
  <si>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</si>
  <si>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</si>
  <si>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</si>
  <si>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</si>
  <si>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</si>
  <si>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</si>
  <si>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</si>
  <si>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Бюджетные ассигнования на 2020 год</t>
  </si>
  <si>
    <t>по источникам финансирования за первый квартал 2020 года</t>
  </si>
  <si>
    <t>Кассовый план 
на первый квартал                                       2020 года</t>
  </si>
  <si>
    <t>% исполнения</t>
  </si>
  <si>
    <t>к БА</t>
  </si>
  <si>
    <t>к кассовому плану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</si>
</sst>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_ ;[Red]\-#,##0.00\ "/>
    <numFmt numFmtId="166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166" fontId="20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2" fillId="0" borderId="0"/>
  </cellStyleXfs>
  <cellXfs count="60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3" fontId="0" fillId="0" borderId="0" xfId="0" applyNumberFormat="1"/>
    <xf numFmtId="3" fontId="6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horizontal="right" wrapText="1"/>
    </xf>
    <xf numFmtId="3" fontId="5" fillId="2" borderId="1" xfId="0" applyNumberFormat="1" applyFont="1" applyFill="1" applyBorder="1" applyAlignment="1">
      <alignment wrapText="1"/>
    </xf>
    <xf numFmtId="0" fontId="1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389">
    <cellStyle name="Обычный" xfId="0" builtinId="0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3" xfId="364"/>
    <cellStyle name="Обычный 3 2" xfId="365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6" xfId="376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8" xfId="382"/>
    <cellStyle name="Обычный 8 2" xfId="383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</sheetPr>
  <dimension ref="A1:I17"/>
  <sheetViews>
    <sheetView tabSelected="1" view="pageBreakPreview" zoomScaleSheetLayoutView="100" workbookViewId="0">
      <selection activeCell="A14" sqref="A11:A14"/>
    </sheetView>
  </sheetViews>
  <sheetFormatPr defaultColWidth="8.85546875" defaultRowHeight="15"/>
  <cols>
    <col min="1" max="1" width="17.28515625" customWidth="1"/>
    <col min="2" max="2" width="12.42578125" customWidth="1"/>
    <col min="3" max="3" width="12" customWidth="1"/>
    <col min="4" max="4" width="11.7109375" customWidth="1"/>
    <col min="5" max="5" width="10.28515625" customWidth="1"/>
    <col min="6" max="6" width="10.7109375" customWidth="1"/>
    <col min="7" max="7" width="10.85546875" customWidth="1"/>
    <col min="9" max="9" width="9.85546875" bestFit="1" customWidth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1"/>
    </row>
    <row r="2" spans="1:9" ht="15.75">
      <c r="A2" s="50" t="s">
        <v>43</v>
      </c>
      <c r="B2" s="50"/>
      <c r="C2" s="50"/>
      <c r="D2" s="50"/>
      <c r="E2" s="50"/>
      <c r="F2" s="50"/>
      <c r="G2" s="50"/>
      <c r="H2" s="2"/>
    </row>
    <row r="3" spans="1:9">
      <c r="A3" s="3"/>
      <c r="B3" s="3"/>
      <c r="C3" s="3"/>
      <c r="D3" s="3"/>
      <c r="E3" s="4"/>
      <c r="F3" s="4"/>
      <c r="G3" s="45" t="s">
        <v>41</v>
      </c>
    </row>
    <row r="4" spans="1:9" ht="24.75" customHeight="1">
      <c r="A4" s="51" t="s">
        <v>2</v>
      </c>
      <c r="B4" s="52" t="s">
        <v>42</v>
      </c>
      <c r="C4" s="52" t="s">
        <v>44</v>
      </c>
      <c r="D4" s="52" t="s">
        <v>7</v>
      </c>
      <c r="E4" s="53" t="s">
        <v>8</v>
      </c>
      <c r="F4" s="54" t="s">
        <v>45</v>
      </c>
      <c r="G4" s="55"/>
    </row>
    <row r="5" spans="1:9" ht="45.75" customHeight="1">
      <c r="A5" s="51"/>
      <c r="B5" s="52"/>
      <c r="C5" s="52"/>
      <c r="D5" s="52"/>
      <c r="E5" s="53"/>
      <c r="F5" s="19" t="s">
        <v>47</v>
      </c>
      <c r="G5" s="20" t="s">
        <v>46</v>
      </c>
    </row>
    <row r="6" spans="1:9" ht="63">
      <c r="A6" s="40" t="s">
        <v>4</v>
      </c>
      <c r="B6" s="47">
        <v>5386375</v>
      </c>
      <c r="C6" s="48">
        <v>1060936</v>
      </c>
      <c r="D6" s="47">
        <v>1051223</v>
      </c>
      <c r="E6" s="21">
        <f>C6-D6</f>
        <v>9713</v>
      </c>
      <c r="F6" s="7">
        <f>D6/C6*100</f>
        <v>99.084487659953098</v>
      </c>
      <c r="G6" s="8">
        <f>D6*100/B6</f>
        <v>19.51633519760507</v>
      </c>
    </row>
    <row r="7" spans="1:9" ht="63">
      <c r="A7" s="40" t="s">
        <v>5</v>
      </c>
      <c r="B7" s="47">
        <v>7668793</v>
      </c>
      <c r="C7" s="47">
        <v>1382051</v>
      </c>
      <c r="D7" s="47">
        <v>1302347</v>
      </c>
      <c r="E7" s="21">
        <f>C7-D7</f>
        <v>79704</v>
      </c>
      <c r="F7" s="7">
        <f>D7/C7*100</f>
        <v>94.232919045679211</v>
      </c>
      <c r="G7" s="8">
        <f>D7*100/B7</f>
        <v>16.982424744024254</v>
      </c>
    </row>
    <row r="8" spans="1:9" ht="47.25">
      <c r="A8" s="40" t="s">
        <v>11</v>
      </c>
      <c r="B8" s="47">
        <v>7487</v>
      </c>
      <c r="C8" s="47">
        <v>0</v>
      </c>
      <c r="D8" s="47">
        <v>0</v>
      </c>
      <c r="E8" s="21">
        <f>C8-D8</f>
        <v>0</v>
      </c>
      <c r="F8" s="7">
        <v>0</v>
      </c>
      <c r="G8" s="8">
        <f>D8*100/B8</f>
        <v>0</v>
      </c>
    </row>
    <row r="9" spans="1:9" ht="15.75">
      <c r="A9" s="30" t="s">
        <v>6</v>
      </c>
      <c r="B9" s="49">
        <f>SUM(B6:B8)</f>
        <v>13062655</v>
      </c>
      <c r="C9" s="49">
        <f t="shared" ref="C9:D9" si="0">SUM(C6:C8)</f>
        <v>2442987</v>
      </c>
      <c r="D9" s="49">
        <f t="shared" si="0"/>
        <v>2353570</v>
      </c>
      <c r="E9" s="31">
        <f t="shared" ref="E9" si="1">SUM(E6:E8)</f>
        <v>89417</v>
      </c>
      <c r="F9" s="9">
        <f>D9/C9*100</f>
        <v>96.33984953665329</v>
      </c>
      <c r="G9" s="32">
        <f>D9*100/B9</f>
        <v>18.017546968820657</v>
      </c>
      <c r="I9" s="46"/>
    </row>
    <row r="10" spans="1:9" ht="15.75">
      <c r="A10" s="41"/>
      <c r="B10" s="42"/>
      <c r="C10" s="42"/>
      <c r="D10" s="42"/>
      <c r="E10" s="42"/>
      <c r="F10" s="43"/>
      <c r="G10" s="44"/>
    </row>
    <row r="11" spans="1:9" ht="33.75" customHeight="1">
      <c r="A11" s="22"/>
      <c r="B11" s="25"/>
      <c r="C11" s="26"/>
      <c r="D11" s="14"/>
      <c r="E11" s="13"/>
      <c r="F11" s="15"/>
      <c r="G11" s="16"/>
      <c r="H11" s="10"/>
    </row>
    <row r="12" spans="1:9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9" ht="15.75">
      <c r="A13" s="22" t="s">
        <v>25</v>
      </c>
      <c r="B13" s="35"/>
      <c r="C13" s="36"/>
      <c r="D13" s="14"/>
      <c r="E13" s="13"/>
      <c r="F13" s="15"/>
      <c r="G13" s="16"/>
      <c r="H13" s="11"/>
    </row>
    <row r="14" spans="1:9" s="10" customFormat="1" ht="15.75">
      <c r="A14" s="22" t="s">
        <v>26</v>
      </c>
      <c r="B14" s="35"/>
      <c r="C14" s="36"/>
      <c r="D14" s="14"/>
      <c r="E14" s="13"/>
      <c r="F14" s="15"/>
      <c r="G14" s="16"/>
      <c r="H14" s="18"/>
    </row>
    <row r="15" spans="1:9" s="11" customFormat="1" ht="15.75">
      <c r="A15" s="22" t="s">
        <v>27</v>
      </c>
      <c r="B15" s="35"/>
      <c r="C15" s="36"/>
      <c r="D15" s="14"/>
      <c r="E15" s="17"/>
      <c r="F15" s="15"/>
      <c r="G15" s="16"/>
    </row>
    <row r="16" spans="1:9" ht="15.75">
      <c r="A16" s="22" t="s">
        <v>28</v>
      </c>
      <c r="B16" s="27"/>
      <c r="C16" s="26"/>
      <c r="D16" s="12"/>
      <c r="E16" s="12"/>
      <c r="F16" s="12"/>
      <c r="G16" s="18"/>
    </row>
    <row r="17" spans="1:7" ht="15.75">
      <c r="A17" s="22" t="s">
        <v>14</v>
      </c>
      <c r="B17" s="27"/>
      <c r="C17" s="10"/>
      <c r="D17" s="12"/>
      <c r="E17" s="12"/>
      <c r="F17" s="12"/>
      <c r="G17" s="29" t="s">
        <v>29</v>
      </c>
    </row>
  </sheetData>
  <mergeCells count="8">
    <mergeCell ref="A1:G1"/>
    <mergeCell ref="A2:G2"/>
    <mergeCell ref="A4:A5"/>
    <mergeCell ref="B4:B5"/>
    <mergeCell ref="C4:C5"/>
    <mergeCell ref="D4:D5"/>
    <mergeCell ref="E4:E5"/>
    <mergeCell ref="F4:G4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12" ht="18.75">
      <c r="A2" s="56" t="s">
        <v>38</v>
      </c>
      <c r="B2" s="56"/>
      <c r="C2" s="56"/>
      <c r="D2" s="56"/>
      <c r="E2" s="56"/>
      <c r="F2" s="56"/>
      <c r="G2" s="56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12" ht="18.75">
      <c r="A2" s="56" t="s">
        <v>39</v>
      </c>
      <c r="B2" s="56"/>
      <c r="C2" s="56"/>
      <c r="D2" s="56"/>
      <c r="E2" s="56"/>
      <c r="F2" s="56"/>
      <c r="G2" s="56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16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21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18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22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30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33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8" ht="18.75">
      <c r="A2" s="56" t="s">
        <v>34</v>
      </c>
      <c r="B2" s="56"/>
      <c r="C2" s="56"/>
      <c r="D2" s="56"/>
      <c r="E2" s="56"/>
      <c r="F2" s="56"/>
      <c r="G2" s="56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56" t="s">
        <v>0</v>
      </c>
      <c r="B1" s="56"/>
      <c r="C1" s="56"/>
      <c r="D1" s="56"/>
      <c r="E1" s="56"/>
      <c r="F1" s="56"/>
      <c r="G1" s="56"/>
      <c r="H1" s="1"/>
    </row>
    <row r="2" spans="1:12" ht="18.75">
      <c r="A2" s="56" t="s">
        <v>35</v>
      </c>
      <c r="B2" s="56"/>
      <c r="C2" s="56"/>
      <c r="D2" s="56"/>
      <c r="E2" s="56"/>
      <c r="F2" s="56"/>
      <c r="G2" s="56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57" t="s">
        <v>1</v>
      </c>
      <c r="C4" s="58"/>
      <c r="D4" s="58"/>
      <c r="E4" s="58"/>
      <c r="F4" s="58"/>
      <c r="G4" s="59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март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март!Область_печати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2020-04-10T13:04:24Z</cp:lastPrinted>
  <dcterms:created xsi:type="dcterms:W3CDTF">2015-07-08T13:16:40Z</dcterms:created>
  <dcterms:modified xsi:type="dcterms:W3CDTF">2020-04-10T13:13:49Z</dcterms:modified>
</cp:coreProperties>
</file>