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 " sheetId="4" r:id="rId1"/>
  </sheets>
  <definedNames>
    <definedName name="_xlnm.Print_Area" localSheetId="0">'Лист1 '!$A$1:$E$51</definedName>
  </definedNames>
  <calcPr calcId="124519" iterate="1"/>
</workbook>
</file>

<file path=xl/calcChain.xml><?xml version="1.0" encoding="utf-8"?>
<calcChain xmlns="http://schemas.openxmlformats.org/spreadsheetml/2006/main">
  <c r="D6" i="4"/>
  <c r="C6"/>
  <c r="E16"/>
  <c r="E6"/>
  <c r="D16"/>
  <c r="C16"/>
  <c r="C30" l="1"/>
  <c r="C32" s="1"/>
  <c r="D30"/>
  <c r="D32" s="1"/>
  <c r="E30"/>
  <c r="E32" s="1"/>
  <c r="E45" l="1"/>
  <c r="D45"/>
  <c r="C45" l="1"/>
  <c r="D46" l="1"/>
  <c r="E46" l="1"/>
  <c r="C46"/>
</calcChain>
</file>

<file path=xl/sharedStrings.xml><?xml version="1.0" encoding="utf-8"?>
<sst xmlns="http://schemas.openxmlformats.org/spreadsheetml/2006/main" count="62" uniqueCount="62">
  <si>
    <t>(тыс.рублей)</t>
  </si>
  <si>
    <t>№ п/п</t>
  </si>
  <si>
    <t>Наименование показателей</t>
  </si>
  <si>
    <t>ДОХОДЫ</t>
  </si>
  <si>
    <t>Налоговые доходы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</si>
  <si>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</si>
  <si>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</si>
  <si>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</si>
  <si>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</si>
  <si>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</si>
  <si>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</si>
  <si>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</si>
  <si>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Плата за негативное воздействие на окружающую среду</t>
  </si>
  <si>
    <t>Безвозмездные перечисления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</si>
  <si>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</si>
  <si>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</si>
  <si>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</si>
  <si>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</si>
  <si>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</si>
  <si>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</si>
  <si>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</si>
  <si>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Всего расходов:</t>
  </si>
  <si>
    <t>Дефицит ( - ); профицит ( + )</t>
  </si>
  <si>
    <t>0100</t>
  </si>
  <si>
    <t>0300</t>
  </si>
  <si>
    <t>0400</t>
  </si>
  <si>
    <t>0500</t>
  </si>
  <si>
    <t>0700</t>
  </si>
  <si>
    <t>0800</t>
  </si>
  <si>
    <t xml:space="preserve">Культура, кинематография </t>
  </si>
  <si>
    <t>1000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</si>
  <si>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</si>
  <si>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</si>
  <si>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</si>
  <si>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</si>
  <si>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</si>
  <si>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</si>
  <si>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Всего доходов</t>
  </si>
  <si>
    <t>Налог, взимаемый в связи с применением патентной системы</t>
  </si>
  <si>
    <t xml:space="preserve">Акцизы по подакцизным товарам (продукции), производимым на территории Российской Федерации </t>
  </si>
  <si>
    <t>Итого налоговых и неналоговых доходов</t>
  </si>
  <si>
    <t>администрации города Ставрополя</t>
  </si>
  <si>
    <t>Доходы от продажи земельных участков, находящихся в государственной и муниципальной собственности</t>
  </si>
  <si>
    <t>руководитель комитета финансов и бюджета</t>
  </si>
  <si>
    <t>Н.А. Бондаренко</t>
  </si>
  <si>
    <t>Заместитель главы администрации города Ставрополя,</t>
  </si>
  <si>
    <t>Сумма на 2023 год</t>
  </si>
  <si>
    <t>Налог, взимаемый в связи с применением упрощенной системы</t>
  </si>
  <si>
    <t>Сумма на 2024 год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</si>
  <si>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</si>
  <si>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</si>
  <si>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</si>
  <si>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</si>
  <si>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</si>
  <si>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</si>
  <si>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</si>
  <si>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</si>
  <si>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</si>
  <si>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</si>
  <si>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</si>
  <si>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Оценка ожидаемого исполнения бюджета на 2023 год и плановый период 2024 и 2025 годов</t>
  </si>
  <si>
    <t>Сумма на 2025 год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</si>
</sst>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wrapText="1"/>
    </xf>
    <xf numFmtId="4" fontId="4" fillId="0" borderId="1" xfId="0" applyNumberFormat="1" applyFont="1" applyBorder="1" applyAlignment="1">
      <alignment horizontal="right"/>
    </xf>
    <xf numFmtId="0" fontId="2" fillId="0" borderId="0" xfId="0" applyFont="1"/>
    <xf numFmtId="0" fontId="4" fillId="0" borderId="1" xfId="0" applyFont="1" applyBorder="1" applyAlignment="1">
      <alignment horizontal="right"/>
    </xf>
    <xf numFmtId="0" fontId="5" fillId="0" borderId="0" xfId="0" applyFont="1"/>
    <xf numFmtId="4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center" vertical="top"/>
    </xf>
    <xf numFmtId="4" fontId="0" fillId="0" borderId="0" xfId="0" applyNumberFormat="1"/>
    <xf numFmtId="0" fontId="3" fillId="0" borderId="0" xfId="1" applyFont="1" applyFill="1" applyProtection="1">
      <protection hidden="1"/>
    </xf>
    <xf numFmtId="4" fontId="1" fillId="2" borderId="1" xfId="0" applyNumberFormat="1" applyFont="1" applyFill="1" applyBorder="1" applyAlignment="1">
      <alignment horizontal="right"/>
    </xf>
    <xf numFmtId="4" fontId="3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4" fontId="1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/>
    <xf numFmtId="4" fontId="8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1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58"/>
  <sheetViews>
    <sheetView tabSelected="1" view="pageBreakPreview" topLeftCell="A29" zoomScale="91" zoomScaleSheetLayoutView="91" workbookViewId="0">
      <selection activeCell="B48" sqref="B48"/>
    </sheetView>
  </sheetViews>
  <sheetFormatPr defaultRowHeight="15"/>
  <cols>
    <col min="1" max="1" width="8.28515625" customWidth="1"/>
    <col min="2" max="2" width="93.28515625" customWidth="1"/>
    <col min="3" max="3" width="15.7109375" style="35" bestFit="1" customWidth="1"/>
    <col min="4" max="4" width="15.7109375" bestFit="1" customWidth="1"/>
    <col min="5" max="5" width="16.5703125" bestFit="1" customWidth="1"/>
    <col min="6" max="6" width="12.7109375" customWidth="1"/>
    <col min="7" max="7" width="14.5703125" customWidth="1"/>
  </cols>
  <sheetData>
    <row r="1" spans="1:7" ht="15.75">
      <c r="A1" s="40" t="s">
        <v>60</v>
      </c>
      <c r="B1" s="40"/>
      <c r="C1" s="40"/>
      <c r="D1" s="40"/>
      <c r="E1" s="40"/>
    </row>
    <row r="2" spans="1:7" ht="15.75">
      <c r="A2" s="1"/>
      <c r="B2" s="2"/>
      <c r="C2" s="31"/>
      <c r="D2" s="2"/>
      <c r="E2" s="3" t="s">
        <v>0</v>
      </c>
    </row>
    <row r="3" spans="1:7" ht="31.5">
      <c r="A3" s="4" t="s">
        <v>1</v>
      </c>
      <c r="B3" s="4" t="s">
        <v>2</v>
      </c>
      <c r="C3" s="32" t="s">
        <v>46</v>
      </c>
      <c r="D3" s="4" t="s">
        <v>48</v>
      </c>
      <c r="E3" s="4" t="s">
        <v>61</v>
      </c>
    </row>
    <row r="4" spans="1:7" ht="15.75">
      <c r="A4" s="5">
        <v>1</v>
      </c>
      <c r="B4" s="4">
        <v>2</v>
      </c>
      <c r="C4" s="32">
        <v>3</v>
      </c>
      <c r="D4" s="4">
        <v>4</v>
      </c>
      <c r="E4" s="4">
        <v>5</v>
      </c>
    </row>
    <row r="5" spans="1:7" s="15" customFormat="1" ht="15.75">
      <c r="A5" s="12"/>
      <c r="B5" s="38" t="s">
        <v>3</v>
      </c>
      <c r="C5" s="33"/>
      <c r="D5" s="25"/>
      <c r="E5" s="16"/>
    </row>
    <row r="6" spans="1:7" ht="15.75">
      <c r="A6" s="5"/>
      <c r="B6" s="39" t="s">
        <v>4</v>
      </c>
      <c r="C6" s="30">
        <f>C7+C8+C9+C10+C11+C12+C13+C14+C15</f>
        <v>5304326.7299999995</v>
      </c>
      <c r="D6" s="30">
        <f>D7+D8+D9+D10+D11+D12+D13+D14+D15</f>
        <v>5407628.96</v>
      </c>
      <c r="E6" s="30">
        <f>E7+E8+E9+E10+E11+E12+E13+E14+E15</f>
        <v>5496420.6299999999</v>
      </c>
      <c r="F6" s="20"/>
    </row>
    <row r="7" spans="1:7" ht="15.75">
      <c r="A7" s="6">
        <v>1</v>
      </c>
      <c r="B7" s="7" t="s">
        <v>5</v>
      </c>
      <c r="C7" s="28">
        <v>3258410</v>
      </c>
      <c r="D7" s="28">
        <v>3278486</v>
      </c>
      <c r="E7" s="28">
        <v>3283922</v>
      </c>
    </row>
    <row r="8" spans="1:7" ht="31.5">
      <c r="A8" s="6">
        <v>2</v>
      </c>
      <c r="B8" s="7" t="s">
        <v>39</v>
      </c>
      <c r="C8" s="28">
        <v>26335.53</v>
      </c>
      <c r="D8" s="28">
        <v>26909.759999999998</v>
      </c>
      <c r="E8" s="28">
        <v>28362.43</v>
      </c>
    </row>
    <row r="9" spans="1:7" ht="15.75">
      <c r="A9" s="6">
        <v>3</v>
      </c>
      <c r="B9" s="7" t="s">
        <v>47</v>
      </c>
      <c r="C9" s="28">
        <v>630773</v>
      </c>
      <c r="D9" s="28">
        <v>673134</v>
      </c>
      <c r="E9" s="28">
        <v>716027</v>
      </c>
    </row>
    <row r="10" spans="1:7" ht="15.75" hidden="1">
      <c r="A10" s="6">
        <v>4</v>
      </c>
      <c r="B10" s="7" t="s">
        <v>6</v>
      </c>
      <c r="C10" s="28">
        <v>0</v>
      </c>
      <c r="D10" s="28">
        <v>0</v>
      </c>
      <c r="E10" s="28">
        <v>0</v>
      </c>
      <c r="F10" s="18"/>
    </row>
    <row r="11" spans="1:7" ht="15.75">
      <c r="A11" s="6">
        <v>4</v>
      </c>
      <c r="B11" s="7" t="s">
        <v>7</v>
      </c>
      <c r="C11" s="29">
        <v>31778</v>
      </c>
      <c r="D11" s="28">
        <v>34026</v>
      </c>
      <c r="E11" s="28">
        <v>36309</v>
      </c>
      <c r="F11" s="18"/>
    </row>
    <row r="12" spans="1:7" ht="15.75">
      <c r="A12" s="6">
        <v>5</v>
      </c>
      <c r="B12" s="7" t="s">
        <v>38</v>
      </c>
      <c r="C12" s="28">
        <v>152735</v>
      </c>
      <c r="D12" s="28">
        <v>163545</v>
      </c>
      <c r="E12" s="28">
        <v>174515</v>
      </c>
      <c r="F12" s="18"/>
    </row>
    <row r="13" spans="1:7" ht="15.75">
      <c r="A13" s="6">
        <v>6</v>
      </c>
      <c r="B13" s="7" t="s">
        <v>8</v>
      </c>
      <c r="C13" s="28">
        <v>614916</v>
      </c>
      <c r="D13" s="28">
        <v>622965</v>
      </c>
      <c r="E13" s="28">
        <v>630772</v>
      </c>
      <c r="F13" s="18"/>
    </row>
    <row r="14" spans="1:7" ht="15.75">
      <c r="A14" s="6">
        <v>7</v>
      </c>
      <c r="B14" s="7" t="s">
        <v>9</v>
      </c>
      <c r="C14" s="28">
        <v>497846</v>
      </c>
      <c r="D14" s="28">
        <v>516110</v>
      </c>
      <c r="E14" s="28">
        <v>533130</v>
      </c>
    </row>
    <row r="15" spans="1:7" ht="15.75">
      <c r="A15" s="6">
        <v>8</v>
      </c>
      <c r="B15" s="7" t="s">
        <v>10</v>
      </c>
      <c r="C15" s="28">
        <v>91533.2</v>
      </c>
      <c r="D15" s="28">
        <v>92453.2</v>
      </c>
      <c r="E15" s="28">
        <v>93383.2</v>
      </c>
    </row>
    <row r="16" spans="1:7" ht="15.75">
      <c r="A16" s="8"/>
      <c r="B16" s="39" t="s">
        <v>11</v>
      </c>
      <c r="C16" s="36">
        <f>C17+C18+C19+C20+C21+C22+C23+C24+C25+C26+C27+C28+C29</f>
        <v>705846.52</v>
      </c>
      <c r="D16" s="36">
        <f>D17+D18+D19+D20+D21+D22+D23+D24+D25+D26+D27+D28+D29</f>
        <v>702353.32000000007</v>
      </c>
      <c r="E16" s="36">
        <f>E17+E18+E19+E20+E21+E22+E23+E24+E25+E26+E27+E28+E29</f>
        <v>700220.31</v>
      </c>
      <c r="F16" s="20"/>
      <c r="G16" s="20"/>
    </row>
    <row r="17" spans="1:6" ht="48" customHeight="1">
      <c r="A17" s="6">
        <v>9</v>
      </c>
      <c r="B17" s="7" t="s">
        <v>49</v>
      </c>
      <c r="C17" s="37">
        <v>4562.58</v>
      </c>
      <c r="D17" s="37">
        <v>4745.09</v>
      </c>
      <c r="E17" s="28">
        <v>4934.8999999999996</v>
      </c>
    </row>
    <row r="18" spans="1:6" ht="63">
      <c r="A18" s="6">
        <v>10</v>
      </c>
      <c r="B18" s="7" t="s">
        <v>50</v>
      </c>
      <c r="C18" s="37">
        <v>450611.62</v>
      </c>
      <c r="D18" s="37">
        <v>450611.62</v>
      </c>
      <c r="E18" s="28">
        <v>450611.62</v>
      </c>
    </row>
    <row r="19" spans="1:6" ht="50.25" customHeight="1">
      <c r="A19" s="6">
        <v>11</v>
      </c>
      <c r="B19" s="7" t="s">
        <v>51</v>
      </c>
      <c r="C19" s="37">
        <v>23545.61</v>
      </c>
      <c r="D19" s="37">
        <v>23545.61</v>
      </c>
      <c r="E19" s="28">
        <v>23545.61</v>
      </c>
    </row>
    <row r="20" spans="1:6" ht="47.25">
      <c r="A20" s="6">
        <v>12</v>
      </c>
      <c r="B20" s="7" t="s">
        <v>52</v>
      </c>
      <c r="C20" s="37">
        <v>70828.03</v>
      </c>
      <c r="D20" s="37">
        <v>73545.97</v>
      </c>
      <c r="E20" s="29">
        <v>76372.63</v>
      </c>
      <c r="F20" s="17"/>
    </row>
    <row r="21" spans="1:6" ht="47.25">
      <c r="A21" s="6">
        <v>13</v>
      </c>
      <c r="B21" s="7" t="s">
        <v>53</v>
      </c>
      <c r="C21" s="37">
        <v>6578.3</v>
      </c>
      <c r="D21" s="37">
        <v>6841.47</v>
      </c>
      <c r="E21" s="29">
        <v>0</v>
      </c>
      <c r="F21" s="17"/>
    </row>
    <row r="22" spans="1:6" ht="63">
      <c r="A22" s="6">
        <v>14</v>
      </c>
      <c r="B22" s="7" t="s">
        <v>54</v>
      </c>
      <c r="C22" s="37">
        <v>4055.75</v>
      </c>
      <c r="D22" s="37">
        <v>4055.75</v>
      </c>
      <c r="E22" s="28">
        <v>4055.75</v>
      </c>
    </row>
    <row r="23" spans="1:6" ht="15.75">
      <c r="A23" s="6">
        <v>15</v>
      </c>
      <c r="B23" s="7" t="s">
        <v>12</v>
      </c>
      <c r="C23" s="37">
        <v>1421.06</v>
      </c>
      <c r="D23" s="28">
        <v>1421.06</v>
      </c>
      <c r="E23" s="28">
        <v>1421.06</v>
      </c>
    </row>
    <row r="24" spans="1:6" ht="15.75">
      <c r="A24" s="6">
        <v>16</v>
      </c>
      <c r="B24" s="7" t="s">
        <v>55</v>
      </c>
      <c r="C24" s="37">
        <v>13636.8</v>
      </c>
      <c r="D24" s="28">
        <v>14122.86</v>
      </c>
      <c r="E24" s="28">
        <v>13622.71</v>
      </c>
    </row>
    <row r="25" spans="1:6" ht="63">
      <c r="A25" s="6">
        <v>17</v>
      </c>
      <c r="B25" s="7" t="s">
        <v>56</v>
      </c>
      <c r="C25" s="37">
        <v>12466.82</v>
      </c>
      <c r="D25" s="28">
        <v>6228.93</v>
      </c>
      <c r="E25" s="28">
        <v>4750.68</v>
      </c>
    </row>
    <row r="26" spans="1:6" ht="31.5">
      <c r="A26" s="6">
        <v>18</v>
      </c>
      <c r="B26" s="7" t="s">
        <v>42</v>
      </c>
      <c r="C26" s="37">
        <v>76666.52</v>
      </c>
      <c r="D26" s="28">
        <v>79733.179999999993</v>
      </c>
      <c r="E26" s="28">
        <v>82922.5</v>
      </c>
    </row>
    <row r="27" spans="1:6" ht="15.75">
      <c r="A27" s="6">
        <v>19</v>
      </c>
      <c r="B27" s="7" t="s">
        <v>57</v>
      </c>
      <c r="C27" s="37">
        <v>11939</v>
      </c>
      <c r="D27" s="28">
        <v>12702</v>
      </c>
      <c r="E27" s="28">
        <v>12811</v>
      </c>
    </row>
    <row r="28" spans="1:6" ht="15.75">
      <c r="A28" s="6">
        <v>20</v>
      </c>
      <c r="B28" s="7" t="s">
        <v>58</v>
      </c>
      <c r="C28" s="37">
        <v>23240.86</v>
      </c>
      <c r="D28" s="28">
        <v>23522.720000000001</v>
      </c>
      <c r="E28" s="28">
        <v>23962.25</v>
      </c>
    </row>
    <row r="29" spans="1:6" ht="15.75">
      <c r="A29" s="6">
        <v>21</v>
      </c>
      <c r="B29" s="7" t="s">
        <v>59</v>
      </c>
      <c r="C29" s="37">
        <v>6293.57</v>
      </c>
      <c r="D29" s="28">
        <v>1277.06</v>
      </c>
      <c r="E29" s="28">
        <v>1209.5999999999999</v>
      </c>
    </row>
    <row r="30" spans="1:6" ht="15.75">
      <c r="A30" s="19">
        <v>22</v>
      </c>
      <c r="B30" s="39" t="s">
        <v>40</v>
      </c>
      <c r="C30" s="36">
        <f>C6+C16</f>
        <v>6010173.25</v>
      </c>
      <c r="D30" s="36">
        <f>D6+D16</f>
        <v>6109982.2800000003</v>
      </c>
      <c r="E30" s="36">
        <f>E6+E16</f>
        <v>6196640.9399999995</v>
      </c>
      <c r="F30" s="20"/>
    </row>
    <row r="31" spans="1:6" ht="15.75">
      <c r="A31" s="19">
        <v>23</v>
      </c>
      <c r="B31" s="39" t="s">
        <v>13</v>
      </c>
      <c r="C31" s="36">
        <v>10256022.960000001</v>
      </c>
      <c r="D31" s="36">
        <v>8380335.7400000002</v>
      </c>
      <c r="E31" s="30">
        <v>6254898.1699999999</v>
      </c>
    </row>
    <row r="32" spans="1:6" ht="15.75">
      <c r="A32" s="6">
        <v>24</v>
      </c>
      <c r="B32" s="39" t="s">
        <v>37</v>
      </c>
      <c r="C32" s="30">
        <f>C30+C31</f>
        <v>16266196.210000001</v>
      </c>
      <c r="D32" s="30">
        <f>D30+D31</f>
        <v>14490318.02</v>
      </c>
      <c r="E32" s="30">
        <f>E30+E31</f>
        <v>12451539.109999999</v>
      </c>
      <c r="F32" s="20"/>
    </row>
    <row r="33" spans="1:5" s="15" customFormat="1" ht="15.75">
      <c r="A33" s="41" t="s">
        <v>14</v>
      </c>
      <c r="B33" s="41"/>
      <c r="C33" s="41"/>
      <c r="D33" s="41"/>
      <c r="E33" s="41"/>
    </row>
    <row r="34" spans="1:5" ht="15.75">
      <c r="A34" s="9" t="s">
        <v>23</v>
      </c>
      <c r="B34" s="10" t="s">
        <v>15</v>
      </c>
      <c r="C34" s="28">
        <v>1252271.0699999998</v>
      </c>
      <c r="D34" s="22">
        <v>917993.69000000018</v>
      </c>
      <c r="E34" s="22">
        <v>891856.39000000013</v>
      </c>
    </row>
    <row r="35" spans="1:5" ht="15.75">
      <c r="A35" s="9" t="s">
        <v>24</v>
      </c>
      <c r="B35" s="10" t="s">
        <v>16</v>
      </c>
      <c r="C35" s="28">
        <v>128077.98</v>
      </c>
      <c r="D35" s="22">
        <v>127160.93</v>
      </c>
      <c r="E35" s="22">
        <v>127229.57999999999</v>
      </c>
    </row>
    <row r="36" spans="1:5" ht="15.75">
      <c r="A36" s="9" t="s">
        <v>25</v>
      </c>
      <c r="B36" s="10" t="s">
        <v>17</v>
      </c>
      <c r="C36" s="28">
        <v>1620830.34</v>
      </c>
      <c r="D36" s="22">
        <v>576771.80000000016</v>
      </c>
      <c r="E36" s="22">
        <v>576978.67000000004</v>
      </c>
    </row>
    <row r="37" spans="1:5" ht="15.75">
      <c r="A37" s="9" t="s">
        <v>26</v>
      </c>
      <c r="B37" s="10" t="s">
        <v>18</v>
      </c>
      <c r="C37" s="28">
        <v>752186.51</v>
      </c>
      <c r="D37" s="22">
        <v>457725.17000000004</v>
      </c>
      <c r="E37" s="22">
        <v>453898.45000000007</v>
      </c>
    </row>
    <row r="38" spans="1:5" ht="15.75">
      <c r="A38" s="9" t="s">
        <v>27</v>
      </c>
      <c r="B38" s="10" t="s">
        <v>19</v>
      </c>
      <c r="C38" s="28">
        <v>8897190.0999999996</v>
      </c>
      <c r="D38" s="22">
        <v>8872727.5199999996</v>
      </c>
      <c r="E38" s="22">
        <v>6776449.1899999995</v>
      </c>
    </row>
    <row r="39" spans="1:5" ht="15.75">
      <c r="A39" s="9" t="s">
        <v>28</v>
      </c>
      <c r="B39" s="10" t="s">
        <v>29</v>
      </c>
      <c r="C39" s="28">
        <v>454277.58999999997</v>
      </c>
      <c r="D39" s="22">
        <v>437523.68000000005</v>
      </c>
      <c r="E39" s="22">
        <v>438405.64</v>
      </c>
    </row>
    <row r="40" spans="1:5" ht="15.75">
      <c r="A40" s="9" t="s">
        <v>30</v>
      </c>
      <c r="B40" s="10" t="s">
        <v>20</v>
      </c>
      <c r="C40" s="28">
        <v>3096825.24</v>
      </c>
      <c r="D40" s="22">
        <v>2481248.42</v>
      </c>
      <c r="E40" s="22">
        <v>2428870.13</v>
      </c>
    </row>
    <row r="41" spans="1:5" ht="15.75">
      <c r="A41" s="9" t="s">
        <v>31</v>
      </c>
      <c r="B41" s="11" t="s">
        <v>32</v>
      </c>
      <c r="C41" s="28">
        <v>280275.83</v>
      </c>
      <c r="D41" s="22">
        <v>232163.71</v>
      </c>
      <c r="E41" s="22">
        <v>232321.00999999998</v>
      </c>
    </row>
    <row r="42" spans="1:5" ht="15.75">
      <c r="A42" s="9" t="s">
        <v>33</v>
      </c>
      <c r="B42" s="11" t="s">
        <v>34</v>
      </c>
      <c r="C42" s="28">
        <v>21698</v>
      </c>
      <c r="D42" s="22">
        <v>21698</v>
      </c>
      <c r="E42" s="22">
        <v>21698</v>
      </c>
    </row>
    <row r="43" spans="1:5" ht="15.75">
      <c r="A43" s="9" t="s">
        <v>35</v>
      </c>
      <c r="B43" s="11" t="s">
        <v>36</v>
      </c>
      <c r="C43" s="28">
        <v>254800</v>
      </c>
      <c r="D43" s="22">
        <v>254800</v>
      </c>
      <c r="E43" s="22">
        <v>254800</v>
      </c>
    </row>
    <row r="44" spans="1:5" ht="15.75">
      <c r="A44" s="9"/>
      <c r="B44" s="11"/>
      <c r="C44" s="28">
        <v>0</v>
      </c>
      <c r="D44" s="22">
        <v>160505.09999999998</v>
      </c>
      <c r="E44" s="22">
        <v>313032.05</v>
      </c>
    </row>
    <row r="45" spans="1:5" s="15" customFormat="1" ht="15.75">
      <c r="A45" s="12"/>
      <c r="B45" s="13" t="s">
        <v>21</v>
      </c>
      <c r="C45" s="30">
        <f t="shared" ref="C45" si="0">SUM(C34:C43)</f>
        <v>16758432.66</v>
      </c>
      <c r="D45" s="14">
        <f>SUM(D34:D44)</f>
        <v>14540318.02</v>
      </c>
      <c r="E45" s="14">
        <f>SUM(E34:E44)</f>
        <v>12515539.110000001</v>
      </c>
    </row>
    <row r="46" spans="1:5" s="15" customFormat="1" ht="15.75">
      <c r="A46" s="12"/>
      <c r="B46" s="13" t="s">
        <v>22</v>
      </c>
      <c r="C46" s="30">
        <f t="shared" ref="C46:D46" si="1">C32-C45</f>
        <v>-492236.44999999925</v>
      </c>
      <c r="D46" s="14">
        <f t="shared" si="1"/>
        <v>-50000</v>
      </c>
      <c r="E46" s="14">
        <f>E32-E45</f>
        <v>-64000.000000001863</v>
      </c>
    </row>
    <row r="49" spans="1:7" ht="13.15" customHeight="1">
      <c r="A49" s="42" t="s">
        <v>45</v>
      </c>
      <c r="B49" s="43"/>
      <c r="C49" s="26"/>
      <c r="D49" s="26"/>
      <c r="E49" s="26"/>
      <c r="F49" s="26"/>
      <c r="G49" s="26"/>
    </row>
    <row r="50" spans="1:7" ht="13.15" customHeight="1">
      <c r="A50" s="21" t="s">
        <v>43</v>
      </c>
      <c r="B50" s="27"/>
      <c r="C50" s="26"/>
      <c r="D50" s="26"/>
      <c r="E50" s="26"/>
      <c r="F50" s="26"/>
      <c r="G50" s="26"/>
    </row>
    <row r="51" spans="1:7" ht="13.15" customHeight="1">
      <c r="A51" s="21" t="s">
        <v>41</v>
      </c>
      <c r="B51" s="27"/>
      <c r="C51" s="26"/>
      <c r="D51" s="26"/>
      <c r="E51" s="26" t="s">
        <v>44</v>
      </c>
      <c r="F51" s="26"/>
      <c r="G51" s="26"/>
    </row>
    <row r="52" spans="1:7" ht="15.75">
      <c r="A52" s="21"/>
      <c r="B52" s="24"/>
      <c r="C52" s="34"/>
      <c r="D52" s="24"/>
      <c r="E52" s="23"/>
    </row>
    <row r="53" spans="1:7" ht="15.75">
      <c r="A53" s="21"/>
      <c r="B53" s="24"/>
      <c r="C53" s="34"/>
      <c r="D53" s="24"/>
      <c r="E53" s="23"/>
    </row>
    <row r="54" spans="1:7" ht="15.75">
      <c r="A54" s="21"/>
      <c r="B54" s="24"/>
      <c r="C54" s="34"/>
      <c r="D54" s="24"/>
      <c r="E54" s="23"/>
    </row>
    <row r="55" spans="1:7" ht="15.75">
      <c r="A55" s="21"/>
      <c r="B55" s="24"/>
      <c r="C55" s="34"/>
      <c r="D55" s="24"/>
      <c r="E55" s="23"/>
    </row>
    <row r="56" spans="1:7" ht="15.75">
      <c r="A56" s="21"/>
      <c r="B56" s="24"/>
      <c r="C56" s="34"/>
      <c r="D56" s="24"/>
      <c r="E56" s="23"/>
    </row>
    <row r="58" spans="1:7">
      <c r="E58" s="20"/>
    </row>
  </sheetData>
  <mergeCells count="3">
    <mergeCell ref="A1:E1"/>
    <mergeCell ref="A33:E33"/>
    <mergeCell ref="A49:B49"/>
  </mergeCells>
  <pageMargins left="0.39370078740157483" right="0.23622047244094491" top="0.39370078740157483" bottom="0.19685039370078741" header="0.23622047244094491" footer="0.19685039370078741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2023-01-13T07:35:56Z</dcterms:modified>
</cp:coreProperties>
</file>