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135" windowWidth="19410" windowHeight="7410" firstSheet="4" activeTab="5"/>
  </bookViews>
  <sheets>
    <sheet name="на 31.12.2016" sheetId="1" state="hidden" r:id="rId1"/>
    <sheet name="на 31.12.2016 (2)" sheetId="4" state="hidden" r:id="rId2"/>
    <sheet name="на 31.12.2016 (3)" sheetId="5" state="hidden" r:id="rId3"/>
    <sheet name="на 31.12.2015" sheetId="6" state="hidden" r:id="rId4"/>
    <sheet name="на 31.12.2015 (2)" sheetId="7" r:id="rId5"/>
    <sheet name="на 31.12.2015 (3)" sheetId="9" r:id="rId6"/>
    <sheet name="Лист1" sheetId="3" r:id="rId7"/>
    <sheet name="ЦСР 2014" sheetId="8" r:id="rId8"/>
  </sheets>
  <definedNames>
    <definedName name="_xlnm._FilterDatabase" localSheetId="3" hidden="1">'на 31.12.2015'!$A$5:$L$453</definedName>
    <definedName name="_xlnm._FilterDatabase" localSheetId="4" hidden="1">'на 31.12.2015 (2)'!$M$7:$N$453</definedName>
    <definedName name="_xlnm._FilterDatabase" localSheetId="5" hidden="1">'на 31.12.2015 (3)'!$M$7:$N$469</definedName>
    <definedName name="_xlnm._FilterDatabase" localSheetId="0" hidden="1">'на 31.12.2016'!$M$7:$N$14</definedName>
    <definedName name="_xlnm._FilterDatabase" localSheetId="1" hidden="1">'на 31.12.2016 (2)'!$O$7:$Q$551</definedName>
    <definedName name="_xlnm._FilterDatabase" localSheetId="2" hidden="1">'на 31.12.2016 (3)'!$O$7:$Q$551</definedName>
    <definedName name="_xlnm._FilterDatabase" localSheetId="7" hidden="1">'ЦСР 2014'!$B$7:$B$419</definedName>
    <definedName name="OLE_LINK7" localSheetId="3">'на 31.12.2015'!#REF!</definedName>
    <definedName name="OLE_LINK7" localSheetId="4">'на 31.12.2015 (2)'!#REF!</definedName>
    <definedName name="OLE_LINK7" localSheetId="5">'на 31.12.2015 (3)'!#REF!</definedName>
    <definedName name="OLE_LINK7" localSheetId="0">'на 31.12.2016'!#REF!</definedName>
    <definedName name="OLE_LINK7" localSheetId="1">'на 31.12.2016 (2)'!#REF!</definedName>
    <definedName name="OLE_LINK7" localSheetId="2">'на 31.12.2016 (3)'!#REF!</definedName>
    <definedName name="OLE_LINK8" localSheetId="3">'на 31.12.2015'!#REF!</definedName>
    <definedName name="OLE_LINK8" localSheetId="4">'на 31.12.2015 (2)'!#REF!</definedName>
    <definedName name="OLE_LINK8" localSheetId="5">'на 31.12.2015 (3)'!#REF!</definedName>
    <definedName name="OLE_LINK8" localSheetId="0">'на 31.12.2016'!#REF!</definedName>
    <definedName name="OLE_LINK8" localSheetId="1">'на 31.12.2016 (2)'!#REF!</definedName>
    <definedName name="OLE_LINK8" localSheetId="2">'на 31.12.2016 (3)'!#REF!</definedName>
    <definedName name="_xlnm.Print_Titles" localSheetId="3">'на 31.12.2015'!$6:$6</definedName>
    <definedName name="_xlnm.Print_Titles" localSheetId="4">'на 31.12.2015 (2)'!$6:$6</definedName>
    <definedName name="_xlnm.Print_Titles" localSheetId="5">'на 31.12.2015 (3)'!$6:$6</definedName>
    <definedName name="_xlnm.Print_Titles" localSheetId="0">'на 31.12.2016'!$6:$6</definedName>
    <definedName name="_xlnm.Print_Titles" localSheetId="1">'на 31.12.2016 (2)'!$6:$6</definedName>
    <definedName name="_xlnm.Print_Titles" localSheetId="2">'на 31.12.2016 (3)'!$6:$6</definedName>
    <definedName name="_xlnm.Print_Area" localSheetId="3">'на 31.12.2015'!$A$1:$J$453</definedName>
    <definedName name="_xlnm.Print_Area" localSheetId="4">'на 31.12.2015 (2)'!$A$1:$J$453</definedName>
    <definedName name="_xlnm.Print_Area" localSheetId="5">'на 31.12.2015 (3)'!$A$1:$J$469</definedName>
    <definedName name="_xlnm.Print_Area" localSheetId="0">'на 31.12.2016'!$A$1:$J$550</definedName>
    <definedName name="_xlnm.Print_Area" localSheetId="1">'на 31.12.2016 (2)'!$A$1:$J$551</definedName>
    <definedName name="_xlnm.Print_Area" localSheetId="2">'на 31.12.2016 (3)'!$A$1:$J$551</definedName>
  </definedNames>
  <calcPr calcId="125725"/>
</workbook>
</file>

<file path=xl/calcChain.xml><?xml version="1.0" encoding="utf-8"?>
<calcChain xmlns="http://schemas.openxmlformats.org/spreadsheetml/2006/main">
  <c r="K470" i="9"/>
  <c r="M469"/>
  <c r="K469" s="1"/>
  <c r="N469" s="1"/>
  <c r="M468"/>
  <c r="K468" s="1"/>
  <c r="N468" s="1"/>
  <c r="M467"/>
  <c r="K467" s="1"/>
  <c r="N467" s="1"/>
  <c r="M466"/>
  <c r="K466" s="1"/>
  <c r="N466" s="1"/>
  <c r="M465"/>
  <c r="K465" s="1"/>
  <c r="N465" s="1"/>
  <c r="M464"/>
  <c r="K464" s="1"/>
  <c r="N464" s="1"/>
  <c r="M463"/>
  <c r="K463" s="1"/>
  <c r="N463" s="1"/>
  <c r="M462"/>
  <c r="K462"/>
  <c r="N462" s="1"/>
  <c r="M461"/>
  <c r="K461" s="1"/>
  <c r="N461" s="1"/>
  <c r="M460"/>
  <c r="K460" s="1"/>
  <c r="N460" s="1"/>
  <c r="M459"/>
  <c r="K459" s="1"/>
  <c r="N459" s="1"/>
  <c r="M458"/>
  <c r="K458" s="1"/>
  <c r="N458" s="1"/>
  <c r="M457"/>
  <c r="K457" s="1"/>
  <c r="N457" s="1"/>
  <c r="M456"/>
  <c r="K456" s="1"/>
  <c r="N456" s="1"/>
  <c r="M455"/>
  <c r="K455" s="1"/>
  <c r="N455" s="1"/>
  <c r="M454"/>
  <c r="K454" s="1"/>
  <c r="N454" s="1"/>
  <c r="M453"/>
  <c r="K453" s="1"/>
  <c r="N453" s="1"/>
  <c r="M452"/>
  <c r="K452" s="1"/>
  <c r="N452" s="1"/>
  <c r="M451"/>
  <c r="K451" s="1"/>
  <c r="N451" s="1"/>
  <c r="M450"/>
  <c r="K450" s="1"/>
  <c r="N450" s="1"/>
  <c r="M449"/>
  <c r="K449" s="1"/>
  <c r="N449" s="1"/>
  <c r="M448"/>
  <c r="K448" s="1"/>
  <c r="N448" s="1"/>
  <c r="M447"/>
  <c r="K447" s="1"/>
  <c r="N447" s="1"/>
  <c r="M446"/>
  <c r="K446" s="1"/>
  <c r="N446" s="1"/>
  <c r="M445"/>
  <c r="K445" s="1"/>
  <c r="N445" s="1"/>
  <c r="M444"/>
  <c r="K444" s="1"/>
  <c r="N444" s="1"/>
  <c r="M443"/>
  <c r="K443" s="1"/>
  <c r="N443" s="1"/>
  <c r="M442"/>
  <c r="K442" s="1"/>
  <c r="N442" s="1"/>
  <c r="M441"/>
  <c r="K441" s="1"/>
  <c r="N441" s="1"/>
  <c r="M440"/>
  <c r="K440" s="1"/>
  <c r="N440" s="1"/>
  <c r="M439"/>
  <c r="K439" s="1"/>
  <c r="N439" s="1"/>
  <c r="M438"/>
  <c r="K438" s="1"/>
  <c r="N438" s="1"/>
  <c r="M437"/>
  <c r="K437" s="1"/>
  <c r="N437" s="1"/>
  <c r="M436"/>
  <c r="K436" s="1"/>
  <c r="N436" s="1"/>
  <c r="M435"/>
  <c r="K435" s="1"/>
  <c r="N435" s="1"/>
  <c r="M433"/>
  <c r="K433" s="1"/>
  <c r="N433" s="1"/>
  <c r="M434"/>
  <c r="K434" s="1"/>
  <c r="N434" s="1"/>
  <c r="M432"/>
  <c r="K432" s="1"/>
  <c r="N432" s="1"/>
  <c r="M431"/>
  <c r="K431" s="1"/>
  <c r="N431" s="1"/>
  <c r="M429"/>
  <c r="K429" s="1"/>
  <c r="N429" s="1"/>
  <c r="M428"/>
  <c r="K428" s="1"/>
  <c r="N428" s="1"/>
  <c r="I428"/>
  <c r="D428"/>
  <c r="M427"/>
  <c r="K427" s="1"/>
  <c r="N427" s="1"/>
  <c r="M426"/>
  <c r="K426" s="1"/>
  <c r="N426" s="1"/>
  <c r="M424"/>
  <c r="K424" s="1"/>
  <c r="N424" s="1"/>
  <c r="M423"/>
  <c r="K423" s="1"/>
  <c r="N423" s="1"/>
  <c r="M422"/>
  <c r="K422" s="1"/>
  <c r="N422" s="1"/>
  <c r="M421"/>
  <c r="K421" s="1"/>
  <c r="N421" s="1"/>
  <c r="M420"/>
  <c r="K420" s="1"/>
  <c r="N420" s="1"/>
  <c r="M419"/>
  <c r="K419" s="1"/>
  <c r="N419" s="1"/>
  <c r="M418"/>
  <c r="K418" s="1"/>
  <c r="N418" s="1"/>
  <c r="M417"/>
  <c r="K417" s="1"/>
  <c r="N417" s="1"/>
  <c r="M416"/>
  <c r="K416" s="1"/>
  <c r="N416" s="1"/>
  <c r="M415"/>
  <c r="K415" s="1"/>
  <c r="N415" s="1"/>
  <c r="M414"/>
  <c r="K414" s="1"/>
  <c r="N414" s="1"/>
  <c r="M413"/>
  <c r="K413" s="1"/>
  <c r="N413" s="1"/>
  <c r="M412"/>
  <c r="K412" s="1"/>
  <c r="N412" s="1"/>
  <c r="M411"/>
  <c r="K411" s="1"/>
  <c r="N411" s="1"/>
  <c r="M410"/>
  <c r="K410" s="1"/>
  <c r="N410" s="1"/>
  <c r="M409"/>
  <c r="K409" s="1"/>
  <c r="N409" s="1"/>
  <c r="M408"/>
  <c r="K408" s="1"/>
  <c r="N408" s="1"/>
  <c r="M407"/>
  <c r="K407" s="1"/>
  <c r="N407" s="1"/>
  <c r="M406"/>
  <c r="K406" s="1"/>
  <c r="N406" s="1"/>
  <c r="M405"/>
  <c r="K405" s="1"/>
  <c r="N405" s="1"/>
  <c r="M404"/>
  <c r="K404" s="1"/>
  <c r="N404" s="1"/>
  <c r="M403"/>
  <c r="K403" s="1"/>
  <c r="N403" s="1"/>
  <c r="M402"/>
  <c r="K402" s="1"/>
  <c r="N402" s="1"/>
  <c r="M401"/>
  <c r="K401" s="1"/>
  <c r="N401" s="1"/>
  <c r="M400"/>
  <c r="K400" s="1"/>
  <c r="N400" s="1"/>
  <c r="M399"/>
  <c r="K399" s="1"/>
  <c r="N399" s="1"/>
  <c r="M398"/>
  <c r="K398" s="1"/>
  <c r="N398" s="1"/>
  <c r="M397"/>
  <c r="K397" s="1"/>
  <c r="N397" s="1"/>
  <c r="M396"/>
  <c r="K396" s="1"/>
  <c r="N396" s="1"/>
  <c r="M395"/>
  <c r="K395" s="1"/>
  <c r="N395" s="1"/>
  <c r="M394"/>
  <c r="K394" s="1"/>
  <c r="N394" s="1"/>
  <c r="M392"/>
  <c r="K392" s="1"/>
  <c r="N392" s="1"/>
  <c r="M391"/>
  <c r="K391" s="1"/>
  <c r="N391" s="1"/>
  <c r="M390"/>
  <c r="K390" s="1"/>
  <c r="N390" s="1"/>
  <c r="M389"/>
  <c r="K389" s="1"/>
  <c r="N389" s="1"/>
  <c r="M388"/>
  <c r="K388" s="1"/>
  <c r="N388" s="1"/>
  <c r="M387"/>
  <c r="K387" s="1"/>
  <c r="N387" s="1"/>
  <c r="M386"/>
  <c r="K386" s="1"/>
  <c r="N386" s="1"/>
  <c r="M385"/>
  <c r="K385" s="1"/>
  <c r="N385" s="1"/>
  <c r="M384"/>
  <c r="K384" s="1"/>
  <c r="N384" s="1"/>
  <c r="M383"/>
  <c r="K383" s="1"/>
  <c r="N383" s="1"/>
  <c r="M381"/>
  <c r="K381" s="1"/>
  <c r="N381" s="1"/>
  <c r="M380"/>
  <c r="K380" s="1"/>
  <c r="N380" s="1"/>
  <c r="M379"/>
  <c r="K379" s="1"/>
  <c r="N379" s="1"/>
  <c r="M378"/>
  <c r="K378" s="1"/>
  <c r="N378" s="1"/>
  <c r="M377"/>
  <c r="K377" s="1"/>
  <c r="N377" s="1"/>
  <c r="M376"/>
  <c r="K376" s="1"/>
  <c r="N376" s="1"/>
  <c r="M375"/>
  <c r="K375" s="1"/>
  <c r="N375" s="1"/>
  <c r="M374"/>
  <c r="K374" s="1"/>
  <c r="N374" s="1"/>
  <c r="M373"/>
  <c r="K373" s="1"/>
  <c r="N373" s="1"/>
  <c r="M372"/>
  <c r="K372" s="1"/>
  <c r="N372" s="1"/>
  <c r="M371"/>
  <c r="K371" s="1"/>
  <c r="N371" s="1"/>
  <c r="M370"/>
  <c r="K370" s="1"/>
  <c r="N370" s="1"/>
  <c r="M369"/>
  <c r="K369" s="1"/>
  <c r="N369" s="1"/>
  <c r="M368"/>
  <c r="K368" s="1"/>
  <c r="N368" s="1"/>
  <c r="M367"/>
  <c r="K367" s="1"/>
  <c r="N367" s="1"/>
  <c r="M366"/>
  <c r="K366" s="1"/>
  <c r="N366" s="1"/>
  <c r="M365"/>
  <c r="K365" s="1"/>
  <c r="N365" s="1"/>
  <c r="M364"/>
  <c r="K364" s="1"/>
  <c r="N364" s="1"/>
  <c r="M363"/>
  <c r="K363" s="1"/>
  <c r="N363" s="1"/>
  <c r="M362"/>
  <c r="K362" s="1"/>
  <c r="N362" s="1"/>
  <c r="M361"/>
  <c r="K361" s="1"/>
  <c r="N361" s="1"/>
  <c r="M360"/>
  <c r="K360" s="1"/>
  <c r="N360" s="1"/>
  <c r="M359"/>
  <c r="K359" s="1"/>
  <c r="N359" s="1"/>
  <c r="M358"/>
  <c r="K358" s="1"/>
  <c r="N358" s="1"/>
  <c r="M357"/>
  <c r="K357" s="1"/>
  <c r="N357" s="1"/>
  <c r="M356"/>
  <c r="K356" s="1"/>
  <c r="N356" s="1"/>
  <c r="M355"/>
  <c r="K355" s="1"/>
  <c r="N355" s="1"/>
  <c r="M354"/>
  <c r="K354" s="1"/>
  <c r="N354" s="1"/>
  <c r="M353"/>
  <c r="K353" s="1"/>
  <c r="N353" s="1"/>
  <c r="M352"/>
  <c r="K352" s="1"/>
  <c r="N352" s="1"/>
  <c r="M351"/>
  <c r="K351" s="1"/>
  <c r="N351" s="1"/>
  <c r="M350"/>
  <c r="K350" s="1"/>
  <c r="N350" s="1"/>
  <c r="M349"/>
  <c r="K349" s="1"/>
  <c r="N349" s="1"/>
  <c r="M348"/>
  <c r="K348" s="1"/>
  <c r="N348" s="1"/>
  <c r="M347"/>
  <c r="K347" s="1"/>
  <c r="N347" s="1"/>
  <c r="M346"/>
  <c r="K346" s="1"/>
  <c r="N346" s="1"/>
  <c r="M345"/>
  <c r="K345" s="1"/>
  <c r="N345" s="1"/>
  <c r="M344"/>
  <c r="K344" s="1"/>
  <c r="N344" s="1"/>
  <c r="M343"/>
  <c r="K343" s="1"/>
  <c r="N343" s="1"/>
  <c r="M342"/>
  <c r="K342" s="1"/>
  <c r="N342" s="1"/>
  <c r="M341"/>
  <c r="K341" s="1"/>
  <c r="N341" s="1"/>
  <c r="M340"/>
  <c r="K340" s="1"/>
  <c r="N340" s="1"/>
  <c r="M339"/>
  <c r="K339" s="1"/>
  <c r="N339" s="1"/>
  <c r="M338"/>
  <c r="K338" s="1"/>
  <c r="N338" s="1"/>
  <c r="M337"/>
  <c r="K337" s="1"/>
  <c r="N337" s="1"/>
  <c r="M336"/>
  <c r="K336" s="1"/>
  <c r="N336" s="1"/>
  <c r="M335"/>
  <c r="K335" s="1"/>
  <c r="N335" s="1"/>
  <c r="M334"/>
  <c r="K334" s="1"/>
  <c r="N334" s="1"/>
  <c r="M333"/>
  <c r="K333" s="1"/>
  <c r="N333" s="1"/>
  <c r="M332"/>
  <c r="K332" s="1"/>
  <c r="N332" s="1"/>
  <c r="M331"/>
  <c r="K331" s="1"/>
  <c r="N331" s="1"/>
  <c r="M330"/>
  <c r="K330" s="1"/>
  <c r="N330" s="1"/>
  <c r="M329"/>
  <c r="K329" s="1"/>
  <c r="N329" s="1"/>
  <c r="M328"/>
  <c r="K328" s="1"/>
  <c r="N328" s="1"/>
  <c r="M327"/>
  <c r="K327" s="1"/>
  <c r="N327" s="1"/>
  <c r="M326"/>
  <c r="K326" s="1"/>
  <c r="N326" s="1"/>
  <c r="M325"/>
  <c r="K325" s="1"/>
  <c r="N325" s="1"/>
  <c r="M324"/>
  <c r="K324" s="1"/>
  <c r="N324" s="1"/>
  <c r="M323"/>
  <c r="K323" s="1"/>
  <c r="N323" s="1"/>
  <c r="M322"/>
  <c r="K322" s="1"/>
  <c r="N322" s="1"/>
  <c r="M321"/>
  <c r="K321" s="1"/>
  <c r="N321" s="1"/>
  <c r="M320"/>
  <c r="K320" s="1"/>
  <c r="N320" s="1"/>
  <c r="M319"/>
  <c r="K319" s="1"/>
  <c r="N319" s="1"/>
  <c r="M318"/>
  <c r="K318" s="1"/>
  <c r="N318" s="1"/>
  <c r="M317"/>
  <c r="K317" s="1"/>
  <c r="N317" s="1"/>
  <c r="M316"/>
  <c r="K316" s="1"/>
  <c r="N316" s="1"/>
  <c r="M315"/>
  <c r="K315" s="1"/>
  <c r="N315" s="1"/>
  <c r="M314"/>
  <c r="K314" s="1"/>
  <c r="N314" s="1"/>
  <c r="M313"/>
  <c r="K313" s="1"/>
  <c r="N313" s="1"/>
  <c r="M312"/>
  <c r="K312" s="1"/>
  <c r="N312" s="1"/>
  <c r="M311"/>
  <c r="K311" s="1"/>
  <c r="N311" s="1"/>
  <c r="K310"/>
  <c r="N310" s="1"/>
  <c r="M309"/>
  <c r="K309" s="1"/>
  <c r="N309" s="1"/>
  <c r="M308"/>
  <c r="K308" s="1"/>
  <c r="N308" s="1"/>
  <c r="M307"/>
  <c r="K307" s="1"/>
  <c r="N307" s="1"/>
  <c r="M306"/>
  <c r="K306" s="1"/>
  <c r="N306" s="1"/>
  <c r="M305"/>
  <c r="K305" s="1"/>
  <c r="N305" s="1"/>
  <c r="M304"/>
  <c r="K304" s="1"/>
  <c r="N304" s="1"/>
  <c r="M303"/>
  <c r="K303" s="1"/>
  <c r="N303" s="1"/>
  <c r="M302"/>
  <c r="K302" s="1"/>
  <c r="N302" s="1"/>
  <c r="M301"/>
  <c r="K301" s="1"/>
  <c r="N301" s="1"/>
  <c r="M300"/>
  <c r="K300" s="1"/>
  <c r="N300" s="1"/>
  <c r="M299"/>
  <c r="K299" s="1"/>
  <c r="N299" s="1"/>
  <c r="M298"/>
  <c r="K298" s="1"/>
  <c r="N298" s="1"/>
  <c r="M297"/>
  <c r="K297" s="1"/>
  <c r="N297" s="1"/>
  <c r="M296"/>
  <c r="K296" s="1"/>
  <c r="N296" s="1"/>
  <c r="M295"/>
  <c r="K295" s="1"/>
  <c r="N295" s="1"/>
  <c r="M294"/>
  <c r="K294" s="1"/>
  <c r="N294" s="1"/>
  <c r="M293"/>
  <c r="K293" s="1"/>
  <c r="N293" s="1"/>
  <c r="M292"/>
  <c r="K292" s="1"/>
  <c r="N292" s="1"/>
  <c r="M291"/>
  <c r="K291" s="1"/>
  <c r="N291" s="1"/>
  <c r="M290"/>
  <c r="K290" s="1"/>
  <c r="N290" s="1"/>
  <c r="M289"/>
  <c r="K289" s="1"/>
  <c r="N289" s="1"/>
  <c r="M288"/>
  <c r="K288" s="1"/>
  <c r="N288" s="1"/>
  <c r="M287"/>
  <c r="K287" s="1"/>
  <c r="N287" s="1"/>
  <c r="M286"/>
  <c r="K286" s="1"/>
  <c r="N286" s="1"/>
  <c r="M285"/>
  <c r="K285" s="1"/>
  <c r="N285" s="1"/>
  <c r="M284"/>
  <c r="K284" s="1"/>
  <c r="N284" s="1"/>
  <c r="M283"/>
  <c r="K283" s="1"/>
  <c r="N283" s="1"/>
  <c r="M282"/>
  <c r="K282" s="1"/>
  <c r="N282" s="1"/>
  <c r="M281"/>
  <c r="K281" s="1"/>
  <c r="N281" s="1"/>
  <c r="M280"/>
  <c r="K280" s="1"/>
  <c r="N280" s="1"/>
  <c r="M279"/>
  <c r="K279" s="1"/>
  <c r="N279" s="1"/>
  <c r="M278"/>
  <c r="K278" s="1"/>
  <c r="N278" s="1"/>
  <c r="M277"/>
  <c r="K277" s="1"/>
  <c r="N277" s="1"/>
  <c r="M276"/>
  <c r="K276" s="1"/>
  <c r="N276" s="1"/>
  <c r="M275"/>
  <c r="K275" s="1"/>
  <c r="N275" s="1"/>
  <c r="M274"/>
  <c r="K274" s="1"/>
  <c r="N274" s="1"/>
  <c r="M273"/>
  <c r="K273" s="1"/>
  <c r="N273" s="1"/>
  <c r="M272"/>
  <c r="K272" s="1"/>
  <c r="N272" s="1"/>
  <c r="M271"/>
  <c r="K271" s="1"/>
  <c r="N271" s="1"/>
  <c r="M270"/>
  <c r="K270" s="1"/>
  <c r="N270" s="1"/>
  <c r="M269"/>
  <c r="K269" s="1"/>
  <c r="N269" s="1"/>
  <c r="M268"/>
  <c r="K268" s="1"/>
  <c r="N268" s="1"/>
  <c r="M267"/>
  <c r="K267" s="1"/>
  <c r="N267" s="1"/>
  <c r="M266"/>
  <c r="K266" s="1"/>
  <c r="N266" s="1"/>
  <c r="M265"/>
  <c r="K265" s="1"/>
  <c r="N265" s="1"/>
  <c r="M264"/>
  <c r="K264" s="1"/>
  <c r="N264" s="1"/>
  <c r="M263"/>
  <c r="K263" s="1"/>
  <c r="N263" s="1"/>
  <c r="M262"/>
  <c r="K262" s="1"/>
  <c r="N262" s="1"/>
  <c r="M261"/>
  <c r="K261" s="1"/>
  <c r="N261" s="1"/>
  <c r="M260"/>
  <c r="K260" s="1"/>
  <c r="N260" s="1"/>
  <c r="M259"/>
  <c r="K259" s="1"/>
  <c r="N259" s="1"/>
  <c r="M258"/>
  <c r="K258" s="1"/>
  <c r="N258" s="1"/>
  <c r="M257"/>
  <c r="K257" s="1"/>
  <c r="N257" s="1"/>
  <c r="M256"/>
  <c r="K256" s="1"/>
  <c r="N256" s="1"/>
  <c r="M255"/>
  <c r="K255" s="1"/>
  <c r="N255" s="1"/>
  <c r="M254"/>
  <c r="K254" s="1"/>
  <c r="N254" s="1"/>
  <c r="M253"/>
  <c r="K253" s="1"/>
  <c r="N253" s="1"/>
  <c r="M250"/>
  <c r="K250" s="1"/>
  <c r="N250" s="1"/>
  <c r="M251"/>
  <c r="K251" s="1"/>
  <c r="N251" s="1"/>
  <c r="M249"/>
  <c r="K249" s="1"/>
  <c r="N249" s="1"/>
  <c r="M248"/>
  <c r="K248" s="1"/>
  <c r="N248" s="1"/>
  <c r="M247"/>
  <c r="K247" s="1"/>
  <c r="N247" s="1"/>
  <c r="M246"/>
  <c r="K246" s="1"/>
  <c r="N246" s="1"/>
  <c r="M245"/>
  <c r="K245" s="1"/>
  <c r="N245" s="1"/>
  <c r="M244"/>
  <c r="K244" s="1"/>
  <c r="N244" s="1"/>
  <c r="M243"/>
  <c r="K243" s="1"/>
  <c r="N243" s="1"/>
  <c r="M242"/>
  <c r="K242" s="1"/>
  <c r="N242" s="1"/>
  <c r="M241"/>
  <c r="K241" s="1"/>
  <c r="N241" s="1"/>
  <c r="M240"/>
  <c r="K240" s="1"/>
  <c r="N240" s="1"/>
  <c r="M239"/>
  <c r="K239" s="1"/>
  <c r="N239" s="1"/>
  <c r="M238"/>
  <c r="K238" s="1"/>
  <c r="N238" s="1"/>
  <c r="M237"/>
  <c r="K237" s="1"/>
  <c r="N237" s="1"/>
  <c r="M236"/>
  <c r="K236" s="1"/>
  <c r="N236" s="1"/>
  <c r="M235"/>
  <c r="K235" s="1"/>
  <c r="N235" s="1"/>
  <c r="M234"/>
  <c r="K234" s="1"/>
  <c r="N234" s="1"/>
  <c r="M233"/>
  <c r="K233" s="1"/>
  <c r="N233" s="1"/>
  <c r="M232"/>
  <c r="K232" s="1"/>
  <c r="N232" s="1"/>
  <c r="M231"/>
  <c r="K231" s="1"/>
  <c r="N231" s="1"/>
  <c r="M230"/>
  <c r="K230" s="1"/>
  <c r="N230" s="1"/>
  <c r="M229"/>
  <c r="K229" s="1"/>
  <c r="N229" s="1"/>
  <c r="M228"/>
  <c r="K228" s="1"/>
  <c r="N228" s="1"/>
  <c r="M227"/>
  <c r="K227" s="1"/>
  <c r="N227" s="1"/>
  <c r="M226"/>
  <c r="K226" s="1"/>
  <c r="N226" s="1"/>
  <c r="M225"/>
  <c r="K225" s="1"/>
  <c r="N225" s="1"/>
  <c r="M224"/>
  <c r="K224" s="1"/>
  <c r="N224" s="1"/>
  <c r="M223"/>
  <c r="K223" s="1"/>
  <c r="N223" s="1"/>
  <c r="M222"/>
  <c r="K222" s="1"/>
  <c r="N222" s="1"/>
  <c r="M221"/>
  <c r="K221" s="1"/>
  <c r="N221" s="1"/>
  <c r="M220"/>
  <c r="K220" s="1"/>
  <c r="N220" s="1"/>
  <c r="M219"/>
  <c r="K219" s="1"/>
  <c r="N219" s="1"/>
  <c r="M218"/>
  <c r="K218" s="1"/>
  <c r="N218" s="1"/>
  <c r="M217"/>
  <c r="K217" s="1"/>
  <c r="N217" s="1"/>
  <c r="M216"/>
  <c r="K216" s="1"/>
  <c r="N216" s="1"/>
  <c r="M215"/>
  <c r="K215" s="1"/>
  <c r="N215" s="1"/>
  <c r="M214"/>
  <c r="K214" s="1"/>
  <c r="N214" s="1"/>
  <c r="M213"/>
  <c r="K213" s="1"/>
  <c r="N213" s="1"/>
  <c r="M212"/>
  <c r="K212" s="1"/>
  <c r="N212" s="1"/>
  <c r="M211"/>
  <c r="K211" s="1"/>
  <c r="N211" s="1"/>
  <c r="M210"/>
  <c r="K210" s="1"/>
  <c r="N210" s="1"/>
  <c r="M209"/>
  <c r="K209" s="1"/>
  <c r="N209" s="1"/>
  <c r="M208"/>
  <c r="K208" s="1"/>
  <c r="N208" s="1"/>
  <c r="M206"/>
  <c r="K206" s="1"/>
  <c r="N206" s="1"/>
  <c r="M205"/>
  <c r="K205" s="1"/>
  <c r="N205" s="1"/>
  <c r="M204"/>
  <c r="K204" s="1"/>
  <c r="N204" s="1"/>
  <c r="M203"/>
  <c r="K203" s="1"/>
  <c r="N203" s="1"/>
  <c r="M202"/>
  <c r="K202" s="1"/>
  <c r="N202" s="1"/>
  <c r="M201"/>
  <c r="K201" s="1"/>
  <c r="N201" s="1"/>
  <c r="M200"/>
  <c r="K200" s="1"/>
  <c r="N200" s="1"/>
  <c r="M199"/>
  <c r="K199" s="1"/>
  <c r="N199" s="1"/>
  <c r="M198"/>
  <c r="K198" s="1"/>
  <c r="N198" s="1"/>
  <c r="M197"/>
  <c r="K197" s="1"/>
  <c r="N197" s="1"/>
  <c r="M196"/>
  <c r="K196" s="1"/>
  <c r="N196" s="1"/>
  <c r="M195"/>
  <c r="K195" s="1"/>
  <c r="N195" s="1"/>
  <c r="M193"/>
  <c r="K193" s="1"/>
  <c r="N193" s="1"/>
  <c r="M192"/>
  <c r="K192" s="1"/>
  <c r="N192" s="1"/>
  <c r="M191"/>
  <c r="K191" s="1"/>
  <c r="N191" s="1"/>
  <c r="M190"/>
  <c r="K190" s="1"/>
  <c r="N190" s="1"/>
  <c r="M189"/>
  <c r="K189" s="1"/>
  <c r="N189" s="1"/>
  <c r="M188"/>
  <c r="K188" s="1"/>
  <c r="N188" s="1"/>
  <c r="M187"/>
  <c r="K187" s="1"/>
  <c r="N187" s="1"/>
  <c r="M186"/>
  <c r="K186"/>
  <c r="N186" s="1"/>
  <c r="M185"/>
  <c r="K185" s="1"/>
  <c r="N185" s="1"/>
  <c r="M184"/>
  <c r="K184" s="1"/>
  <c r="N184" s="1"/>
  <c r="M183"/>
  <c r="K183" s="1"/>
  <c r="N183" s="1"/>
  <c r="M182"/>
  <c r="K182" s="1"/>
  <c r="N182" s="1"/>
  <c r="M180"/>
  <c r="K180" s="1"/>
  <c r="N180" s="1"/>
  <c r="M179"/>
  <c r="K179" s="1"/>
  <c r="N179" s="1"/>
  <c r="M178"/>
  <c r="K178" s="1"/>
  <c r="N178" s="1"/>
  <c r="M177"/>
  <c r="K177" s="1"/>
  <c r="N177" s="1"/>
  <c r="M176"/>
  <c r="K176" s="1"/>
  <c r="N176" s="1"/>
  <c r="M175"/>
  <c r="K175" s="1"/>
  <c r="N175" s="1"/>
  <c r="M174"/>
  <c r="K174" s="1"/>
  <c r="N174" s="1"/>
  <c r="M173"/>
  <c r="K173" s="1"/>
  <c r="N173" s="1"/>
  <c r="M172"/>
  <c r="K172" s="1"/>
  <c r="N172" s="1"/>
  <c r="M171"/>
  <c r="K171" s="1"/>
  <c r="N171" s="1"/>
  <c r="M170"/>
  <c r="K170" s="1"/>
  <c r="N170" s="1"/>
  <c r="M169"/>
  <c r="K169" s="1"/>
  <c r="N169" s="1"/>
  <c r="M168"/>
  <c r="K168" s="1"/>
  <c r="N168" s="1"/>
  <c r="M167"/>
  <c r="K167" s="1"/>
  <c r="N167" s="1"/>
  <c r="M166"/>
  <c r="K166" s="1"/>
  <c r="N166" s="1"/>
  <c r="M165"/>
  <c r="K165" s="1"/>
  <c r="N165" s="1"/>
  <c r="M164"/>
  <c r="K164" s="1"/>
  <c r="N164" s="1"/>
  <c r="M163"/>
  <c r="K163" s="1"/>
  <c r="N163" s="1"/>
  <c r="M162"/>
  <c r="K162" s="1"/>
  <c r="N162" s="1"/>
  <c r="M159"/>
  <c r="K159" s="1"/>
  <c r="N159" s="1"/>
  <c r="M158"/>
  <c r="K158" s="1"/>
  <c r="N158" s="1"/>
  <c r="M157"/>
  <c r="K157" s="1"/>
  <c r="N157" s="1"/>
  <c r="M156"/>
  <c r="K156" s="1"/>
  <c r="N156" s="1"/>
  <c r="M155"/>
  <c r="K155" s="1"/>
  <c r="N155" s="1"/>
  <c r="M154"/>
  <c r="K154" s="1"/>
  <c r="N154" s="1"/>
  <c r="M153"/>
  <c r="K153" s="1"/>
  <c r="N153" s="1"/>
  <c r="M152"/>
  <c r="K152" s="1"/>
  <c r="N152" s="1"/>
  <c r="M151"/>
  <c r="K151" s="1"/>
  <c r="N151" s="1"/>
  <c r="M150"/>
  <c r="K150" s="1"/>
  <c r="N150" s="1"/>
  <c r="M149"/>
  <c r="K149" s="1"/>
  <c r="N149" s="1"/>
  <c r="M148"/>
  <c r="K148" s="1"/>
  <c r="N148" s="1"/>
  <c r="M146"/>
  <c r="K146" s="1"/>
  <c r="N146" s="1"/>
  <c r="M145"/>
  <c r="K145" s="1"/>
  <c r="N145" s="1"/>
  <c r="M139"/>
  <c r="K139" s="1"/>
  <c r="N139" s="1"/>
  <c r="M138"/>
  <c r="K138" s="1"/>
  <c r="N138" s="1"/>
  <c r="M137"/>
  <c r="K137" s="1"/>
  <c r="N137" s="1"/>
  <c r="M136"/>
  <c r="K136" s="1"/>
  <c r="N136" s="1"/>
  <c r="M135"/>
  <c r="K135" s="1"/>
  <c r="N135" s="1"/>
  <c r="M134"/>
  <c r="K134" s="1"/>
  <c r="N134" s="1"/>
  <c r="M133"/>
  <c r="K133" s="1"/>
  <c r="N133" s="1"/>
  <c r="M132"/>
  <c r="K132" s="1"/>
  <c r="N132" s="1"/>
  <c r="M131"/>
  <c r="K131" s="1"/>
  <c r="N131" s="1"/>
  <c r="M130"/>
  <c r="K130" s="1"/>
  <c r="N130" s="1"/>
  <c r="M129"/>
  <c r="K129" s="1"/>
  <c r="N129" s="1"/>
  <c r="M128"/>
  <c r="K128" s="1"/>
  <c r="N128" s="1"/>
  <c r="M127"/>
  <c r="K127" s="1"/>
  <c r="N127" s="1"/>
  <c r="M124"/>
  <c r="K124" s="1"/>
  <c r="N124" s="1"/>
  <c r="M123"/>
  <c r="K123" s="1"/>
  <c r="N123" s="1"/>
  <c r="M122"/>
  <c r="K122" s="1"/>
  <c r="N122" s="1"/>
  <c r="M121"/>
  <c r="K121" s="1"/>
  <c r="N121" s="1"/>
  <c r="M120"/>
  <c r="K120" s="1"/>
  <c r="N120" s="1"/>
  <c r="M119"/>
  <c r="K119" s="1"/>
  <c r="N119" s="1"/>
  <c r="M118"/>
  <c r="K118" s="1"/>
  <c r="N118" s="1"/>
  <c r="M117"/>
  <c r="K117" s="1"/>
  <c r="N117" s="1"/>
  <c r="M116"/>
  <c r="K116" s="1"/>
  <c r="N116" s="1"/>
  <c r="M115"/>
  <c r="K115" s="1"/>
  <c r="N115" s="1"/>
  <c r="M114"/>
  <c r="K114" s="1"/>
  <c r="N114" s="1"/>
  <c r="M113"/>
  <c r="K113" s="1"/>
  <c r="N113" s="1"/>
  <c r="M112"/>
  <c r="K112" s="1"/>
  <c r="N112" s="1"/>
  <c r="M111"/>
  <c r="K111" s="1"/>
  <c r="N111" s="1"/>
  <c r="M110"/>
  <c r="K110" s="1"/>
  <c r="N110" s="1"/>
  <c r="M109"/>
  <c r="K109" s="1"/>
  <c r="N109" s="1"/>
  <c r="M108"/>
  <c r="K108" s="1"/>
  <c r="N108" s="1"/>
  <c r="M107"/>
  <c r="K107" s="1"/>
  <c r="N107" s="1"/>
  <c r="M106"/>
  <c r="K106" s="1"/>
  <c r="N106" s="1"/>
  <c r="M105"/>
  <c r="K105" s="1"/>
  <c r="N105" s="1"/>
  <c r="M104"/>
  <c r="K104" s="1"/>
  <c r="N104" s="1"/>
  <c r="M103"/>
  <c r="K103" s="1"/>
  <c r="N103" s="1"/>
  <c r="M102"/>
  <c r="K102" s="1"/>
  <c r="N102" s="1"/>
  <c r="M101"/>
  <c r="K101" s="1"/>
  <c r="N101" s="1"/>
  <c r="M100"/>
  <c r="K100" s="1"/>
  <c r="N100" s="1"/>
  <c r="M99"/>
  <c r="K99" s="1"/>
  <c r="N99" s="1"/>
  <c r="M98"/>
  <c r="K98" s="1"/>
  <c r="N98" s="1"/>
  <c r="M97"/>
  <c r="K97" s="1"/>
  <c r="N97" s="1"/>
  <c r="M96"/>
  <c r="K96" s="1"/>
  <c r="N96" s="1"/>
  <c r="M95"/>
  <c r="K95" s="1"/>
  <c r="N95" s="1"/>
  <c r="M94"/>
  <c r="K94" s="1"/>
  <c r="N94" s="1"/>
  <c r="M93"/>
  <c r="K93" s="1"/>
  <c r="N93" s="1"/>
  <c r="M92"/>
  <c r="K92" s="1"/>
  <c r="N92" s="1"/>
  <c r="M91"/>
  <c r="K91" s="1"/>
  <c r="N91" s="1"/>
  <c r="M90"/>
  <c r="K90" s="1"/>
  <c r="N90" s="1"/>
  <c r="M89"/>
  <c r="K89" s="1"/>
  <c r="N89" s="1"/>
  <c r="M88"/>
  <c r="K88" s="1"/>
  <c r="N88" s="1"/>
  <c r="M87"/>
  <c r="K87" s="1"/>
  <c r="N87" s="1"/>
  <c r="M86"/>
  <c r="K86" s="1"/>
  <c r="N86" s="1"/>
  <c r="M85"/>
  <c r="K85" s="1"/>
  <c r="N85" s="1"/>
  <c r="M84"/>
  <c r="K84" s="1"/>
  <c r="N84" s="1"/>
  <c r="M83"/>
  <c r="K83" s="1"/>
  <c r="N83" s="1"/>
  <c r="M82"/>
  <c r="K82" s="1"/>
  <c r="N82" s="1"/>
  <c r="M81"/>
  <c r="K81" s="1"/>
  <c r="N81" s="1"/>
  <c r="M80"/>
  <c r="K80" s="1"/>
  <c r="N80" s="1"/>
  <c r="M79"/>
  <c r="K79" s="1"/>
  <c r="N79" s="1"/>
  <c r="M78"/>
  <c r="K78" s="1"/>
  <c r="N78" s="1"/>
  <c r="M77"/>
  <c r="K77" s="1"/>
  <c r="N77" s="1"/>
  <c r="M76"/>
  <c r="K76" s="1"/>
  <c r="N76" s="1"/>
  <c r="M75"/>
  <c r="K75" s="1"/>
  <c r="N75" s="1"/>
  <c r="M74"/>
  <c r="K74" s="1"/>
  <c r="N74" s="1"/>
  <c r="M73"/>
  <c r="K73" s="1"/>
  <c r="N73" s="1"/>
  <c r="M72"/>
  <c r="K72" s="1"/>
  <c r="N72" s="1"/>
  <c r="M71"/>
  <c r="K71" s="1"/>
  <c r="N71" s="1"/>
  <c r="M70"/>
  <c r="K70" s="1"/>
  <c r="N70" s="1"/>
  <c r="M69"/>
  <c r="K69" s="1"/>
  <c r="N69" s="1"/>
  <c r="M68"/>
  <c r="K68" s="1"/>
  <c r="N68" s="1"/>
  <c r="M67"/>
  <c r="K67" s="1"/>
  <c r="N67" s="1"/>
  <c r="M66"/>
  <c r="K66" s="1"/>
  <c r="N66" s="1"/>
  <c r="M65"/>
  <c r="K65" s="1"/>
  <c r="N65" s="1"/>
  <c r="M64"/>
  <c r="K64" s="1"/>
  <c r="N64" s="1"/>
  <c r="M63"/>
  <c r="K63" s="1"/>
  <c r="N63" s="1"/>
  <c r="M62"/>
  <c r="K62" s="1"/>
  <c r="N62" s="1"/>
  <c r="M61"/>
  <c r="K61" s="1"/>
  <c r="N61" s="1"/>
  <c r="M60"/>
  <c r="K60" s="1"/>
  <c r="N60" s="1"/>
  <c r="M59"/>
  <c r="K59" s="1"/>
  <c r="N59" s="1"/>
  <c r="M58"/>
  <c r="K58" s="1"/>
  <c r="N58" s="1"/>
  <c r="M57"/>
  <c r="K57" s="1"/>
  <c r="N57" s="1"/>
  <c r="M56"/>
  <c r="K56" s="1"/>
  <c r="N56" s="1"/>
  <c r="M55"/>
  <c r="K55" s="1"/>
  <c r="N55" s="1"/>
  <c r="M54"/>
  <c r="K54" s="1"/>
  <c r="N54" s="1"/>
  <c r="M53"/>
  <c r="K53" s="1"/>
  <c r="N53" s="1"/>
  <c r="M52"/>
  <c r="K52" s="1"/>
  <c r="N52" s="1"/>
  <c r="M51"/>
  <c r="K51" s="1"/>
  <c r="N51" s="1"/>
  <c r="M49"/>
  <c r="K49" s="1"/>
  <c r="N49" s="1"/>
  <c r="M47"/>
  <c r="K47" s="1"/>
  <c r="N47" s="1"/>
  <c r="M46"/>
  <c r="K46" s="1"/>
  <c r="N46" s="1"/>
  <c r="M50"/>
  <c r="K50" s="1"/>
  <c r="N50" s="1"/>
  <c r="M48"/>
  <c r="K48" s="1"/>
  <c r="N48" s="1"/>
  <c r="M45"/>
  <c r="K45" s="1"/>
  <c r="N45" s="1"/>
  <c r="M44"/>
  <c r="K44" s="1"/>
  <c r="N44" s="1"/>
  <c r="M43"/>
  <c r="K43" s="1"/>
  <c r="N43" s="1"/>
  <c r="M42"/>
  <c r="K42" s="1"/>
  <c r="N42" s="1"/>
  <c r="M40"/>
  <c r="K40" s="1"/>
  <c r="N40" s="1"/>
  <c r="M41"/>
  <c r="K41" s="1"/>
  <c r="N41" s="1"/>
  <c r="M39"/>
  <c r="K39" s="1"/>
  <c r="N39" s="1"/>
  <c r="M38"/>
  <c r="K38" s="1"/>
  <c r="N38" s="1"/>
  <c r="M37"/>
  <c r="K37" s="1"/>
  <c r="N37" s="1"/>
  <c r="M36"/>
  <c r="K36" s="1"/>
  <c r="N36" s="1"/>
  <c r="M35"/>
  <c r="K35" s="1"/>
  <c r="N35" s="1"/>
  <c r="M34"/>
  <c r="K34" s="1"/>
  <c r="N34" s="1"/>
  <c r="M33"/>
  <c r="K33" s="1"/>
  <c r="N33" s="1"/>
  <c r="M32"/>
  <c r="K32" s="1"/>
  <c r="N32" s="1"/>
  <c r="M31"/>
  <c r="K31" s="1"/>
  <c r="N31" s="1"/>
  <c r="M30"/>
  <c r="K30" s="1"/>
  <c r="N30" s="1"/>
  <c r="M29"/>
  <c r="K29" s="1"/>
  <c r="N29" s="1"/>
  <c r="M28"/>
  <c r="K28" s="1"/>
  <c r="N28" s="1"/>
  <c r="M27"/>
  <c r="K27" s="1"/>
  <c r="N27" s="1"/>
  <c r="M26"/>
  <c r="K26" s="1"/>
  <c r="N26" s="1"/>
  <c r="M25"/>
  <c r="K25" s="1"/>
  <c r="N25" s="1"/>
  <c r="M24"/>
  <c r="K24" s="1"/>
  <c r="N24" s="1"/>
  <c r="M23"/>
  <c r="K23" s="1"/>
  <c r="N23" s="1"/>
  <c r="M22"/>
  <c r="K22" s="1"/>
  <c r="N22" s="1"/>
  <c r="M21"/>
  <c r="K21" s="1"/>
  <c r="N21" s="1"/>
  <c r="M20"/>
  <c r="K20" s="1"/>
  <c r="N20" s="1"/>
  <c r="M19"/>
  <c r="K19" s="1"/>
  <c r="N19" s="1"/>
  <c r="M18"/>
  <c r="K18" s="1"/>
  <c r="N18" s="1"/>
  <c r="M17"/>
  <c r="K17" s="1"/>
  <c r="N17" s="1"/>
  <c r="M16"/>
  <c r="K16" s="1"/>
  <c r="N16" s="1"/>
  <c r="M15"/>
  <c r="K15" s="1"/>
  <c r="N15" s="1"/>
  <c r="M14"/>
  <c r="K14" s="1"/>
  <c r="N14" s="1"/>
  <c r="M13"/>
  <c r="K13" s="1"/>
  <c r="N13" s="1"/>
  <c r="M12"/>
  <c r="K12" s="1"/>
  <c r="N12" s="1"/>
  <c r="M11"/>
  <c r="K11" s="1"/>
  <c r="N11" s="1"/>
  <c r="M10"/>
  <c r="K10" s="1"/>
  <c r="N10" s="1"/>
  <c r="M9"/>
  <c r="K9" s="1"/>
  <c r="N9" s="1"/>
  <c r="M8"/>
  <c r="K8" s="1"/>
  <c r="N8" s="1"/>
  <c r="M7"/>
  <c r="K7" s="1"/>
  <c r="N7" s="1"/>
  <c r="M273" i="7"/>
  <c r="K454" l="1"/>
  <c r="M8" l="1"/>
  <c r="K8" s="1"/>
  <c r="N8" s="1"/>
  <c r="M9"/>
  <c r="K9" s="1"/>
  <c r="N9" s="1"/>
  <c r="M10"/>
  <c r="K10" s="1"/>
  <c r="N10" s="1"/>
  <c r="M11"/>
  <c r="K11" s="1"/>
  <c r="N11" s="1"/>
  <c r="M12"/>
  <c r="K12" s="1"/>
  <c r="N12" s="1"/>
  <c r="M13"/>
  <c r="K13" s="1"/>
  <c r="N13" s="1"/>
  <c r="M14"/>
  <c r="K14" s="1"/>
  <c r="N14" s="1"/>
  <c r="M15"/>
  <c r="K15" s="1"/>
  <c r="N15" s="1"/>
  <c r="M16"/>
  <c r="K16" s="1"/>
  <c r="N16" s="1"/>
  <c r="M17"/>
  <c r="K17" s="1"/>
  <c r="N17" s="1"/>
  <c r="M18"/>
  <c r="K18" s="1"/>
  <c r="N18" s="1"/>
  <c r="M19"/>
  <c r="K19" s="1"/>
  <c r="N19" s="1"/>
  <c r="M20"/>
  <c r="K20" s="1"/>
  <c r="N20" s="1"/>
  <c r="M21"/>
  <c r="K21" s="1"/>
  <c r="N21" s="1"/>
  <c r="M22"/>
  <c r="K22" s="1"/>
  <c r="N22" s="1"/>
  <c r="M23"/>
  <c r="K23" s="1"/>
  <c r="N23" s="1"/>
  <c r="M24"/>
  <c r="K24" s="1"/>
  <c r="N24" s="1"/>
  <c r="M25"/>
  <c r="K25" s="1"/>
  <c r="N25" s="1"/>
  <c r="M26"/>
  <c r="K26" s="1"/>
  <c r="N26" s="1"/>
  <c r="M27"/>
  <c r="K27" s="1"/>
  <c r="N27" s="1"/>
  <c r="M28"/>
  <c r="K28" s="1"/>
  <c r="N28" s="1"/>
  <c r="M29"/>
  <c r="K29" s="1"/>
  <c r="N29" s="1"/>
  <c r="M30"/>
  <c r="K30" s="1"/>
  <c r="N30" s="1"/>
  <c r="M31"/>
  <c r="K31" s="1"/>
  <c r="N31" s="1"/>
  <c r="M32"/>
  <c r="K32" s="1"/>
  <c r="N32" s="1"/>
  <c r="M33"/>
  <c r="K33" s="1"/>
  <c r="N33" s="1"/>
  <c r="M34"/>
  <c r="K34" s="1"/>
  <c r="N34" s="1"/>
  <c r="M35"/>
  <c r="K35" s="1"/>
  <c r="N35" s="1"/>
  <c r="M36"/>
  <c r="K36" s="1"/>
  <c r="N36" s="1"/>
  <c r="M37"/>
  <c r="K37" s="1"/>
  <c r="N37" s="1"/>
  <c r="M38"/>
  <c r="K38" s="1"/>
  <c r="N38" s="1"/>
  <c r="M39"/>
  <c r="K39" s="1"/>
  <c r="N39" s="1"/>
  <c r="M40"/>
  <c r="K40" s="1"/>
  <c r="N40" s="1"/>
  <c r="M41"/>
  <c r="K41" s="1"/>
  <c r="N41" s="1"/>
  <c r="M42"/>
  <c r="K42" s="1"/>
  <c r="N42" s="1"/>
  <c r="M43"/>
  <c r="K43" s="1"/>
  <c r="N43" s="1"/>
  <c r="M44"/>
  <c r="K44" s="1"/>
  <c r="N44" s="1"/>
  <c r="M45"/>
  <c r="K45" s="1"/>
  <c r="N45" s="1"/>
  <c r="M46"/>
  <c r="K46" s="1"/>
  <c r="N46" s="1"/>
  <c r="M47"/>
  <c r="K47" s="1"/>
  <c r="N47" s="1"/>
  <c r="M48"/>
  <c r="K48" s="1"/>
  <c r="N48" s="1"/>
  <c r="M49"/>
  <c r="K49" s="1"/>
  <c r="N49" s="1"/>
  <c r="M50"/>
  <c r="K50" s="1"/>
  <c r="N50" s="1"/>
  <c r="M51"/>
  <c r="K51" s="1"/>
  <c r="N51" s="1"/>
  <c r="M52"/>
  <c r="K52" s="1"/>
  <c r="N52" s="1"/>
  <c r="M53"/>
  <c r="K53" s="1"/>
  <c r="N53" s="1"/>
  <c r="M54"/>
  <c r="K54" s="1"/>
  <c r="N54" s="1"/>
  <c r="M55"/>
  <c r="K55" s="1"/>
  <c r="N55" s="1"/>
  <c r="M56"/>
  <c r="K56" s="1"/>
  <c r="N56" s="1"/>
  <c r="M57"/>
  <c r="K57" s="1"/>
  <c r="N57" s="1"/>
  <c r="M58"/>
  <c r="K58" s="1"/>
  <c r="N58" s="1"/>
  <c r="M59"/>
  <c r="K59" s="1"/>
  <c r="N59" s="1"/>
  <c r="M60"/>
  <c r="K60" s="1"/>
  <c r="N60" s="1"/>
  <c r="M61"/>
  <c r="K61" s="1"/>
  <c r="N61" s="1"/>
  <c r="M62"/>
  <c r="K62" s="1"/>
  <c r="N62" s="1"/>
  <c r="M63"/>
  <c r="K63" s="1"/>
  <c r="N63" s="1"/>
  <c r="M64"/>
  <c r="K64" s="1"/>
  <c r="N64" s="1"/>
  <c r="M65"/>
  <c r="K65" s="1"/>
  <c r="N65" s="1"/>
  <c r="M66"/>
  <c r="K66" s="1"/>
  <c r="N66" s="1"/>
  <c r="M67"/>
  <c r="K67" s="1"/>
  <c r="N67" s="1"/>
  <c r="M68"/>
  <c r="K68" s="1"/>
  <c r="N68" s="1"/>
  <c r="M69"/>
  <c r="K69" s="1"/>
  <c r="N69" s="1"/>
  <c r="M70"/>
  <c r="K70" s="1"/>
  <c r="N70" s="1"/>
  <c r="M71"/>
  <c r="K71" s="1"/>
  <c r="N71" s="1"/>
  <c r="M72"/>
  <c r="K72" s="1"/>
  <c r="N72" s="1"/>
  <c r="M73"/>
  <c r="K73" s="1"/>
  <c r="N73" s="1"/>
  <c r="M74"/>
  <c r="K74" s="1"/>
  <c r="N74" s="1"/>
  <c r="M75"/>
  <c r="K75" s="1"/>
  <c r="N75" s="1"/>
  <c r="M76"/>
  <c r="K76" s="1"/>
  <c r="N76" s="1"/>
  <c r="M77"/>
  <c r="K77" s="1"/>
  <c r="N77" s="1"/>
  <c r="M78"/>
  <c r="K78" s="1"/>
  <c r="N78" s="1"/>
  <c r="M79"/>
  <c r="K79" s="1"/>
  <c r="N79" s="1"/>
  <c r="M80"/>
  <c r="K80" s="1"/>
  <c r="N80" s="1"/>
  <c r="M81"/>
  <c r="K81" s="1"/>
  <c r="N81" s="1"/>
  <c r="M82"/>
  <c r="K82" s="1"/>
  <c r="N82" s="1"/>
  <c r="M83"/>
  <c r="K83" s="1"/>
  <c r="N83" s="1"/>
  <c r="M84"/>
  <c r="K84" s="1"/>
  <c r="N84" s="1"/>
  <c r="M85"/>
  <c r="K85" s="1"/>
  <c r="N85" s="1"/>
  <c r="M86"/>
  <c r="K86" s="1"/>
  <c r="N86" s="1"/>
  <c r="M87"/>
  <c r="K87" s="1"/>
  <c r="N87" s="1"/>
  <c r="M88"/>
  <c r="K88" s="1"/>
  <c r="N88" s="1"/>
  <c r="M89"/>
  <c r="K89" s="1"/>
  <c r="N89" s="1"/>
  <c r="M90"/>
  <c r="K90" s="1"/>
  <c r="N90" s="1"/>
  <c r="M91"/>
  <c r="K91" s="1"/>
  <c r="N91" s="1"/>
  <c r="M92"/>
  <c r="K92" s="1"/>
  <c r="N92" s="1"/>
  <c r="M93"/>
  <c r="K93" s="1"/>
  <c r="N93" s="1"/>
  <c r="M94"/>
  <c r="K94" s="1"/>
  <c r="N94" s="1"/>
  <c r="M95"/>
  <c r="K95" s="1"/>
  <c r="N95" s="1"/>
  <c r="M96"/>
  <c r="K96" s="1"/>
  <c r="N96" s="1"/>
  <c r="M97"/>
  <c r="K97" s="1"/>
  <c r="N97" s="1"/>
  <c r="M98"/>
  <c r="K98" s="1"/>
  <c r="N98" s="1"/>
  <c r="M99"/>
  <c r="K99" s="1"/>
  <c r="N99" s="1"/>
  <c r="M100"/>
  <c r="K100" s="1"/>
  <c r="N100" s="1"/>
  <c r="M101"/>
  <c r="K101" s="1"/>
  <c r="N101" s="1"/>
  <c r="M102"/>
  <c r="K102" s="1"/>
  <c r="N102" s="1"/>
  <c r="M103"/>
  <c r="K103" s="1"/>
  <c r="N103" s="1"/>
  <c r="M104"/>
  <c r="K104" s="1"/>
  <c r="N104" s="1"/>
  <c r="M105"/>
  <c r="K105" s="1"/>
  <c r="N105" s="1"/>
  <c r="M106"/>
  <c r="K106" s="1"/>
  <c r="N106" s="1"/>
  <c r="M107"/>
  <c r="K107" s="1"/>
  <c r="N107" s="1"/>
  <c r="M108"/>
  <c r="K108" s="1"/>
  <c r="N108" s="1"/>
  <c r="M109"/>
  <c r="K109" s="1"/>
  <c r="N109" s="1"/>
  <c r="M110"/>
  <c r="K110" s="1"/>
  <c r="N110" s="1"/>
  <c r="M111"/>
  <c r="K111" s="1"/>
  <c r="N111" s="1"/>
  <c r="M112"/>
  <c r="K112" s="1"/>
  <c r="N112" s="1"/>
  <c r="M113"/>
  <c r="K113" s="1"/>
  <c r="N113" s="1"/>
  <c r="M114"/>
  <c r="K114" s="1"/>
  <c r="N114" s="1"/>
  <c r="M115"/>
  <c r="K115" s="1"/>
  <c r="N115" s="1"/>
  <c r="M116"/>
  <c r="K116" s="1"/>
  <c r="N116" s="1"/>
  <c r="M117"/>
  <c r="K117" s="1"/>
  <c r="N117" s="1"/>
  <c r="M118"/>
  <c r="K118" s="1"/>
  <c r="N118" s="1"/>
  <c r="M119"/>
  <c r="K119" s="1"/>
  <c r="N119" s="1"/>
  <c r="M120"/>
  <c r="K120" s="1"/>
  <c r="N120" s="1"/>
  <c r="M121"/>
  <c r="K121" s="1"/>
  <c r="N121" s="1"/>
  <c r="M122"/>
  <c r="K122" s="1"/>
  <c r="N122" s="1"/>
  <c r="M123"/>
  <c r="K123" s="1"/>
  <c r="N123" s="1"/>
  <c r="M124"/>
  <c r="K124" s="1"/>
  <c r="N124" s="1"/>
  <c r="M125"/>
  <c r="K125" s="1"/>
  <c r="N125" s="1"/>
  <c r="M126"/>
  <c r="K126" s="1"/>
  <c r="N126" s="1"/>
  <c r="M127"/>
  <c r="K127" s="1"/>
  <c r="N127" s="1"/>
  <c r="M128"/>
  <c r="K128" s="1"/>
  <c r="N128" s="1"/>
  <c r="M129"/>
  <c r="K129" s="1"/>
  <c r="N129" s="1"/>
  <c r="M130"/>
  <c r="K130" s="1"/>
  <c r="N130" s="1"/>
  <c r="M131"/>
  <c r="K131" s="1"/>
  <c r="N131" s="1"/>
  <c r="M132"/>
  <c r="K132" s="1"/>
  <c r="N132" s="1"/>
  <c r="M133"/>
  <c r="K133" s="1"/>
  <c r="N133" s="1"/>
  <c r="M134"/>
  <c r="K134" s="1"/>
  <c r="N134" s="1"/>
  <c r="M135"/>
  <c r="K135" s="1"/>
  <c r="N135" s="1"/>
  <c r="M136"/>
  <c r="K136" s="1"/>
  <c r="N136" s="1"/>
  <c r="M137"/>
  <c r="K137" s="1"/>
  <c r="N137" s="1"/>
  <c r="M138"/>
  <c r="K138" s="1"/>
  <c r="N138" s="1"/>
  <c r="M139"/>
  <c r="K139" s="1"/>
  <c r="N139" s="1"/>
  <c r="M140"/>
  <c r="K140" s="1"/>
  <c r="N140" s="1"/>
  <c r="M141"/>
  <c r="K141" s="1"/>
  <c r="N141" s="1"/>
  <c r="M142"/>
  <c r="K142" s="1"/>
  <c r="N142" s="1"/>
  <c r="M143"/>
  <c r="K143" s="1"/>
  <c r="N143" s="1"/>
  <c r="M144"/>
  <c r="K144" s="1"/>
  <c r="N144" s="1"/>
  <c r="M145"/>
  <c r="K145" s="1"/>
  <c r="N145" s="1"/>
  <c r="M146"/>
  <c r="K146" s="1"/>
  <c r="N146" s="1"/>
  <c r="M147"/>
  <c r="K147" s="1"/>
  <c r="N147" s="1"/>
  <c r="M148"/>
  <c r="K148" s="1"/>
  <c r="N148" s="1"/>
  <c r="M149"/>
  <c r="K149" s="1"/>
  <c r="N149" s="1"/>
  <c r="M150"/>
  <c r="K150" s="1"/>
  <c r="N150" s="1"/>
  <c r="M151"/>
  <c r="K151" s="1"/>
  <c r="N151" s="1"/>
  <c r="M152"/>
  <c r="K152" s="1"/>
  <c r="N152" s="1"/>
  <c r="M153"/>
  <c r="K153" s="1"/>
  <c r="N153" s="1"/>
  <c r="M154"/>
  <c r="K154" s="1"/>
  <c r="N154" s="1"/>
  <c r="M155"/>
  <c r="K155" s="1"/>
  <c r="N155" s="1"/>
  <c r="M156"/>
  <c r="K156" s="1"/>
  <c r="N156" s="1"/>
  <c r="M157"/>
  <c r="K157" s="1"/>
  <c r="N157" s="1"/>
  <c r="M158"/>
  <c r="K158" s="1"/>
  <c r="N158" s="1"/>
  <c r="M159"/>
  <c r="K159" s="1"/>
  <c r="N159" s="1"/>
  <c r="M160"/>
  <c r="K160" s="1"/>
  <c r="N160" s="1"/>
  <c r="M161"/>
  <c r="K161" s="1"/>
  <c r="N161" s="1"/>
  <c r="M162"/>
  <c r="K162" s="1"/>
  <c r="N162" s="1"/>
  <c r="M163"/>
  <c r="K163" s="1"/>
  <c r="N163" s="1"/>
  <c r="M164"/>
  <c r="K164" s="1"/>
  <c r="N164" s="1"/>
  <c r="M165"/>
  <c r="K165" s="1"/>
  <c r="N165" s="1"/>
  <c r="M166"/>
  <c r="K166" s="1"/>
  <c r="N166" s="1"/>
  <c r="M167"/>
  <c r="K167" s="1"/>
  <c r="N167" s="1"/>
  <c r="M168"/>
  <c r="K168" s="1"/>
  <c r="N168" s="1"/>
  <c r="M169"/>
  <c r="K169" s="1"/>
  <c r="N169" s="1"/>
  <c r="M170"/>
  <c r="K170" s="1"/>
  <c r="N170" s="1"/>
  <c r="M171"/>
  <c r="K171" s="1"/>
  <c r="N171" s="1"/>
  <c r="M172"/>
  <c r="K172" s="1"/>
  <c r="N172" s="1"/>
  <c r="M173"/>
  <c r="K173" s="1"/>
  <c r="N173" s="1"/>
  <c r="M174"/>
  <c r="K174" s="1"/>
  <c r="N174" s="1"/>
  <c r="M175"/>
  <c r="K175" s="1"/>
  <c r="N175" s="1"/>
  <c r="M176"/>
  <c r="K176" s="1"/>
  <c r="N176" s="1"/>
  <c r="M177"/>
  <c r="K177" s="1"/>
  <c r="N177" s="1"/>
  <c r="M178"/>
  <c r="K178" s="1"/>
  <c r="N178" s="1"/>
  <c r="M179"/>
  <c r="K179" s="1"/>
  <c r="N179" s="1"/>
  <c r="M180"/>
  <c r="K180" s="1"/>
  <c r="N180" s="1"/>
  <c r="M181"/>
  <c r="K181" s="1"/>
  <c r="N181" s="1"/>
  <c r="M182"/>
  <c r="K182" s="1"/>
  <c r="N182" s="1"/>
  <c r="M183"/>
  <c r="K183" s="1"/>
  <c r="N183" s="1"/>
  <c r="M184"/>
  <c r="K184" s="1"/>
  <c r="N184" s="1"/>
  <c r="M185"/>
  <c r="K185" s="1"/>
  <c r="N185" s="1"/>
  <c r="M186"/>
  <c r="K186" s="1"/>
  <c r="N186" s="1"/>
  <c r="M187"/>
  <c r="K187" s="1"/>
  <c r="N187" s="1"/>
  <c r="M188"/>
  <c r="K188" s="1"/>
  <c r="N188" s="1"/>
  <c r="M189"/>
  <c r="K189" s="1"/>
  <c r="N189" s="1"/>
  <c r="M190"/>
  <c r="K190" s="1"/>
  <c r="N190" s="1"/>
  <c r="M191"/>
  <c r="K191" s="1"/>
  <c r="N191" s="1"/>
  <c r="M192"/>
  <c r="K192" s="1"/>
  <c r="N192" s="1"/>
  <c r="M193"/>
  <c r="K193" s="1"/>
  <c r="N193" s="1"/>
  <c r="M194"/>
  <c r="K194" s="1"/>
  <c r="N194" s="1"/>
  <c r="M195"/>
  <c r="K195" s="1"/>
  <c r="N195" s="1"/>
  <c r="M196"/>
  <c r="K196" s="1"/>
  <c r="N196" s="1"/>
  <c r="M197"/>
  <c r="K197" s="1"/>
  <c r="N197" s="1"/>
  <c r="M198"/>
  <c r="K198" s="1"/>
  <c r="N198" s="1"/>
  <c r="M199"/>
  <c r="K199" s="1"/>
  <c r="N199" s="1"/>
  <c r="M200"/>
  <c r="K200" s="1"/>
  <c r="N200" s="1"/>
  <c r="M201"/>
  <c r="K201" s="1"/>
  <c r="N201" s="1"/>
  <c r="M202"/>
  <c r="K202" s="1"/>
  <c r="N202" s="1"/>
  <c r="M203"/>
  <c r="K203" s="1"/>
  <c r="N203" s="1"/>
  <c r="M204"/>
  <c r="K204" s="1"/>
  <c r="N204" s="1"/>
  <c r="M205"/>
  <c r="K205" s="1"/>
  <c r="N205" s="1"/>
  <c r="M206"/>
  <c r="K206" s="1"/>
  <c r="N206" s="1"/>
  <c r="M207"/>
  <c r="K207" s="1"/>
  <c r="N207" s="1"/>
  <c r="M208"/>
  <c r="K208" s="1"/>
  <c r="N208" s="1"/>
  <c r="M209"/>
  <c r="K209" s="1"/>
  <c r="N209" s="1"/>
  <c r="M210"/>
  <c r="K210" s="1"/>
  <c r="N210" s="1"/>
  <c r="M211"/>
  <c r="K211" s="1"/>
  <c r="N211" s="1"/>
  <c r="M212"/>
  <c r="K212" s="1"/>
  <c r="N212" s="1"/>
  <c r="M213"/>
  <c r="K213" s="1"/>
  <c r="N213" s="1"/>
  <c r="M214"/>
  <c r="K214" s="1"/>
  <c r="N214" s="1"/>
  <c r="M215"/>
  <c r="K215" s="1"/>
  <c r="N215" s="1"/>
  <c r="M216"/>
  <c r="K216" s="1"/>
  <c r="N216" s="1"/>
  <c r="M217"/>
  <c r="K217" s="1"/>
  <c r="N217" s="1"/>
  <c r="M218"/>
  <c r="K218" s="1"/>
  <c r="N218" s="1"/>
  <c r="M219"/>
  <c r="K219" s="1"/>
  <c r="N219" s="1"/>
  <c r="M220"/>
  <c r="K220" s="1"/>
  <c r="N220" s="1"/>
  <c r="M221"/>
  <c r="K221" s="1"/>
  <c r="N221" s="1"/>
  <c r="M222"/>
  <c r="K222" s="1"/>
  <c r="N222" s="1"/>
  <c r="M223"/>
  <c r="K223" s="1"/>
  <c r="N223" s="1"/>
  <c r="M224"/>
  <c r="K224" s="1"/>
  <c r="N224" s="1"/>
  <c r="M225"/>
  <c r="K225" s="1"/>
  <c r="N225" s="1"/>
  <c r="M226"/>
  <c r="K226" s="1"/>
  <c r="N226" s="1"/>
  <c r="M227"/>
  <c r="K227" s="1"/>
  <c r="N227" s="1"/>
  <c r="M228"/>
  <c r="K228" s="1"/>
  <c r="N228" s="1"/>
  <c r="M229"/>
  <c r="K229" s="1"/>
  <c r="N229" s="1"/>
  <c r="M230"/>
  <c r="K230" s="1"/>
  <c r="N230" s="1"/>
  <c r="M231"/>
  <c r="K231" s="1"/>
  <c r="N231" s="1"/>
  <c r="M232"/>
  <c r="K232" s="1"/>
  <c r="N232" s="1"/>
  <c r="M233"/>
  <c r="K233" s="1"/>
  <c r="N233" s="1"/>
  <c r="M234"/>
  <c r="K234" s="1"/>
  <c r="N234" s="1"/>
  <c r="M235"/>
  <c r="K235" s="1"/>
  <c r="N235" s="1"/>
  <c r="M236"/>
  <c r="K236" s="1"/>
  <c r="N236" s="1"/>
  <c r="M237"/>
  <c r="K237" s="1"/>
  <c r="N237" s="1"/>
  <c r="M238"/>
  <c r="K238" s="1"/>
  <c r="N238" s="1"/>
  <c r="M239"/>
  <c r="K239" s="1"/>
  <c r="N239" s="1"/>
  <c r="M240"/>
  <c r="K240" s="1"/>
  <c r="N240" s="1"/>
  <c r="M241"/>
  <c r="K241" s="1"/>
  <c r="N241" s="1"/>
  <c r="M242"/>
  <c r="K242" s="1"/>
  <c r="N242" s="1"/>
  <c r="M243"/>
  <c r="K243" s="1"/>
  <c r="N243" s="1"/>
  <c r="M244"/>
  <c r="K244" s="1"/>
  <c r="N244" s="1"/>
  <c r="M245"/>
  <c r="K245" s="1"/>
  <c r="N245" s="1"/>
  <c r="M246"/>
  <c r="K246" s="1"/>
  <c r="N246" s="1"/>
  <c r="M247"/>
  <c r="K247" s="1"/>
  <c r="N247" s="1"/>
  <c r="M248"/>
  <c r="K248" s="1"/>
  <c r="N248" s="1"/>
  <c r="M249"/>
  <c r="K249" s="1"/>
  <c r="N249" s="1"/>
  <c r="M250"/>
  <c r="K250" s="1"/>
  <c r="N250" s="1"/>
  <c r="M251"/>
  <c r="K251" s="1"/>
  <c r="N251" s="1"/>
  <c r="M252"/>
  <c r="K252" s="1"/>
  <c r="N252" s="1"/>
  <c r="M253"/>
  <c r="K253" s="1"/>
  <c r="N253" s="1"/>
  <c r="M254"/>
  <c r="K254" s="1"/>
  <c r="N254" s="1"/>
  <c r="M255"/>
  <c r="K255" s="1"/>
  <c r="N255" s="1"/>
  <c r="M256"/>
  <c r="K256" s="1"/>
  <c r="N256" s="1"/>
  <c r="M257"/>
  <c r="K257" s="1"/>
  <c r="N257" s="1"/>
  <c r="M258"/>
  <c r="K258" s="1"/>
  <c r="N258" s="1"/>
  <c r="M259"/>
  <c r="K259" s="1"/>
  <c r="N259" s="1"/>
  <c r="M260"/>
  <c r="K260" s="1"/>
  <c r="N260" s="1"/>
  <c r="M261"/>
  <c r="K261" s="1"/>
  <c r="N261" s="1"/>
  <c r="M262"/>
  <c r="K262" s="1"/>
  <c r="N262" s="1"/>
  <c r="M263"/>
  <c r="K263" s="1"/>
  <c r="N263" s="1"/>
  <c r="M264"/>
  <c r="K264" s="1"/>
  <c r="N264" s="1"/>
  <c r="M265"/>
  <c r="K265" s="1"/>
  <c r="N265" s="1"/>
  <c r="M266"/>
  <c r="K266" s="1"/>
  <c r="N266" s="1"/>
  <c r="M267"/>
  <c r="K267" s="1"/>
  <c r="N267" s="1"/>
  <c r="M268"/>
  <c r="K268" s="1"/>
  <c r="N268" s="1"/>
  <c r="M269"/>
  <c r="K269" s="1"/>
  <c r="N269" s="1"/>
  <c r="M270"/>
  <c r="K270" s="1"/>
  <c r="N270" s="1"/>
  <c r="M271"/>
  <c r="K271" s="1"/>
  <c r="N271" s="1"/>
  <c r="M272"/>
  <c r="K272" s="1"/>
  <c r="N272" s="1"/>
  <c r="K273"/>
  <c r="N273" s="1"/>
  <c r="M274"/>
  <c r="K274" s="1"/>
  <c r="N274" s="1"/>
  <c r="M275"/>
  <c r="K275" s="1"/>
  <c r="N275" s="1"/>
  <c r="M276"/>
  <c r="K276" s="1"/>
  <c r="N276" s="1"/>
  <c r="M277"/>
  <c r="K277" s="1"/>
  <c r="N277" s="1"/>
  <c r="M278"/>
  <c r="K278" s="1"/>
  <c r="N278" s="1"/>
  <c r="M279"/>
  <c r="K279" s="1"/>
  <c r="N279" s="1"/>
  <c r="M280"/>
  <c r="K280" s="1"/>
  <c r="N280" s="1"/>
  <c r="M281"/>
  <c r="K281" s="1"/>
  <c r="N281" s="1"/>
  <c r="M282"/>
  <c r="K282" s="1"/>
  <c r="N282" s="1"/>
  <c r="M283"/>
  <c r="K283" s="1"/>
  <c r="N283" s="1"/>
  <c r="M284"/>
  <c r="K284" s="1"/>
  <c r="N284" s="1"/>
  <c r="M285"/>
  <c r="K285" s="1"/>
  <c r="N285" s="1"/>
  <c r="M286"/>
  <c r="K286" s="1"/>
  <c r="N286" s="1"/>
  <c r="M287"/>
  <c r="K287" s="1"/>
  <c r="N287" s="1"/>
  <c r="M288"/>
  <c r="K288" s="1"/>
  <c r="N288" s="1"/>
  <c r="M289"/>
  <c r="K289" s="1"/>
  <c r="N289" s="1"/>
  <c r="M290"/>
  <c r="K290" s="1"/>
  <c r="N290" s="1"/>
  <c r="M291"/>
  <c r="K291" s="1"/>
  <c r="N291" s="1"/>
  <c r="M292"/>
  <c r="K292" s="1"/>
  <c r="N292" s="1"/>
  <c r="M293"/>
  <c r="K293" s="1"/>
  <c r="N293" s="1"/>
  <c r="M294"/>
  <c r="K294" s="1"/>
  <c r="N294" s="1"/>
  <c r="M295"/>
  <c r="K295" s="1"/>
  <c r="N295" s="1"/>
  <c r="K296"/>
  <c r="N296" s="1"/>
  <c r="M297"/>
  <c r="K297" s="1"/>
  <c r="N297" s="1"/>
  <c r="M298"/>
  <c r="K298" s="1"/>
  <c r="N298" s="1"/>
  <c r="M299"/>
  <c r="K299" s="1"/>
  <c r="N299" s="1"/>
  <c r="M300"/>
  <c r="K300" s="1"/>
  <c r="N300" s="1"/>
  <c r="M301"/>
  <c r="K301" s="1"/>
  <c r="N301" s="1"/>
  <c r="M302"/>
  <c r="K302" s="1"/>
  <c r="N302" s="1"/>
  <c r="M303"/>
  <c r="K303" s="1"/>
  <c r="N303" s="1"/>
  <c r="M304"/>
  <c r="K304" s="1"/>
  <c r="N304" s="1"/>
  <c r="M305"/>
  <c r="K305" s="1"/>
  <c r="N305" s="1"/>
  <c r="M306"/>
  <c r="K306" s="1"/>
  <c r="N306" s="1"/>
  <c r="M307"/>
  <c r="K307" s="1"/>
  <c r="N307" s="1"/>
  <c r="M308"/>
  <c r="K308" s="1"/>
  <c r="N308" s="1"/>
  <c r="M309"/>
  <c r="K309" s="1"/>
  <c r="N309" s="1"/>
  <c r="M310"/>
  <c r="K310" s="1"/>
  <c r="N310" s="1"/>
  <c r="M311"/>
  <c r="K311" s="1"/>
  <c r="N311" s="1"/>
  <c r="M312"/>
  <c r="K312" s="1"/>
  <c r="N312" s="1"/>
  <c r="M313"/>
  <c r="K313" s="1"/>
  <c r="N313" s="1"/>
  <c r="M314"/>
  <c r="K314" s="1"/>
  <c r="N314" s="1"/>
  <c r="M315"/>
  <c r="K315" s="1"/>
  <c r="N315" s="1"/>
  <c r="M316"/>
  <c r="K316" s="1"/>
  <c r="N316" s="1"/>
  <c r="M317"/>
  <c r="K317" s="1"/>
  <c r="N317" s="1"/>
  <c r="M318"/>
  <c r="K318" s="1"/>
  <c r="N318" s="1"/>
  <c r="M319"/>
  <c r="K319" s="1"/>
  <c r="N319" s="1"/>
  <c r="M320"/>
  <c r="K320" s="1"/>
  <c r="N320" s="1"/>
  <c r="M321"/>
  <c r="K321" s="1"/>
  <c r="N321" s="1"/>
  <c r="M322"/>
  <c r="K322" s="1"/>
  <c r="N322" s="1"/>
  <c r="M323"/>
  <c r="K323" s="1"/>
  <c r="N323" s="1"/>
  <c r="M324"/>
  <c r="K324" s="1"/>
  <c r="N324" s="1"/>
  <c r="M325"/>
  <c r="M326"/>
  <c r="K326" s="1"/>
  <c r="N326" s="1"/>
  <c r="M327"/>
  <c r="K327" s="1"/>
  <c r="N327" s="1"/>
  <c r="M328"/>
  <c r="K328" s="1"/>
  <c r="N328" s="1"/>
  <c r="M329"/>
  <c r="K329" s="1"/>
  <c r="N329" s="1"/>
  <c r="M330"/>
  <c r="K330" s="1"/>
  <c r="N330" s="1"/>
  <c r="M331"/>
  <c r="K331" s="1"/>
  <c r="N331" s="1"/>
  <c r="M332"/>
  <c r="K332" s="1"/>
  <c r="N332" s="1"/>
  <c r="M333"/>
  <c r="K333" s="1"/>
  <c r="N333" s="1"/>
  <c r="M334"/>
  <c r="K334" s="1"/>
  <c r="N334" s="1"/>
  <c r="M335"/>
  <c r="K335" s="1"/>
  <c r="N335" s="1"/>
  <c r="M336"/>
  <c r="K336" s="1"/>
  <c r="N336" s="1"/>
  <c r="M337"/>
  <c r="K337" s="1"/>
  <c r="N337" s="1"/>
  <c r="M338"/>
  <c r="K338" s="1"/>
  <c r="N338" s="1"/>
  <c r="M339"/>
  <c r="K339" s="1"/>
  <c r="N339" s="1"/>
  <c r="M340"/>
  <c r="K340" s="1"/>
  <c r="N340" s="1"/>
  <c r="M341"/>
  <c r="K341" s="1"/>
  <c r="N341" s="1"/>
  <c r="M342"/>
  <c r="K342" s="1"/>
  <c r="N342" s="1"/>
  <c r="M343"/>
  <c r="K343" s="1"/>
  <c r="N343" s="1"/>
  <c r="M344"/>
  <c r="K344" s="1"/>
  <c r="N344" s="1"/>
  <c r="M345"/>
  <c r="K345" s="1"/>
  <c r="N345" s="1"/>
  <c r="M346"/>
  <c r="K346" s="1"/>
  <c r="N346" s="1"/>
  <c r="M347"/>
  <c r="K347" s="1"/>
  <c r="N347" s="1"/>
  <c r="M348"/>
  <c r="K348" s="1"/>
  <c r="N348" s="1"/>
  <c r="M349"/>
  <c r="K349" s="1"/>
  <c r="N349" s="1"/>
  <c r="M350"/>
  <c r="K350" s="1"/>
  <c r="N350" s="1"/>
  <c r="M351"/>
  <c r="K351" s="1"/>
  <c r="N351" s="1"/>
  <c r="M352"/>
  <c r="K352" s="1"/>
  <c r="N352" s="1"/>
  <c r="M353"/>
  <c r="K353" s="1"/>
  <c r="N353" s="1"/>
  <c r="M354"/>
  <c r="K354" s="1"/>
  <c r="N354" s="1"/>
  <c r="M355"/>
  <c r="K355" s="1"/>
  <c r="N355" s="1"/>
  <c r="M356"/>
  <c r="K356" s="1"/>
  <c r="N356" s="1"/>
  <c r="M357"/>
  <c r="K357" s="1"/>
  <c r="N357" s="1"/>
  <c r="M358"/>
  <c r="K358" s="1"/>
  <c r="N358" s="1"/>
  <c r="M359"/>
  <c r="K359" s="1"/>
  <c r="N359" s="1"/>
  <c r="M360"/>
  <c r="K360" s="1"/>
  <c r="N360" s="1"/>
  <c r="M361"/>
  <c r="K361" s="1"/>
  <c r="N361" s="1"/>
  <c r="M362"/>
  <c r="K362" s="1"/>
  <c r="N362" s="1"/>
  <c r="M363"/>
  <c r="K363" s="1"/>
  <c r="N363" s="1"/>
  <c r="M364"/>
  <c r="K364" s="1"/>
  <c r="N364" s="1"/>
  <c r="M365"/>
  <c r="K365" s="1"/>
  <c r="N365" s="1"/>
  <c r="M366"/>
  <c r="K366" s="1"/>
  <c r="N366" s="1"/>
  <c r="M367"/>
  <c r="K367" s="1"/>
  <c r="N367" s="1"/>
  <c r="M368"/>
  <c r="K368" s="1"/>
  <c r="N368" s="1"/>
  <c r="M369"/>
  <c r="K369" s="1"/>
  <c r="N369" s="1"/>
  <c r="M370"/>
  <c r="K370" s="1"/>
  <c r="N370" s="1"/>
  <c r="M371"/>
  <c r="K371" s="1"/>
  <c r="N371" s="1"/>
  <c r="M372"/>
  <c r="K372" s="1"/>
  <c r="N372" s="1"/>
  <c r="M373"/>
  <c r="K373" s="1"/>
  <c r="N373" s="1"/>
  <c r="M374"/>
  <c r="K374" s="1"/>
  <c r="N374" s="1"/>
  <c r="M375"/>
  <c r="K375" s="1"/>
  <c r="N375" s="1"/>
  <c r="M376"/>
  <c r="K376" s="1"/>
  <c r="N376" s="1"/>
  <c r="M377"/>
  <c r="K377" s="1"/>
  <c r="N377" s="1"/>
  <c r="M378"/>
  <c r="K378" s="1"/>
  <c r="N378" s="1"/>
  <c r="M379"/>
  <c r="K379" s="1"/>
  <c r="N379" s="1"/>
  <c r="M380"/>
  <c r="K380" s="1"/>
  <c r="N380" s="1"/>
  <c r="M381"/>
  <c r="K381" s="1"/>
  <c r="N381" s="1"/>
  <c r="M382"/>
  <c r="K382" s="1"/>
  <c r="N382" s="1"/>
  <c r="M383"/>
  <c r="K383" s="1"/>
  <c r="N383" s="1"/>
  <c r="M384"/>
  <c r="K384" s="1"/>
  <c r="N384" s="1"/>
  <c r="M385"/>
  <c r="K385" s="1"/>
  <c r="N385" s="1"/>
  <c r="M386"/>
  <c r="K386" s="1"/>
  <c r="N386" s="1"/>
  <c r="M387"/>
  <c r="K387" s="1"/>
  <c r="N387" s="1"/>
  <c r="M388"/>
  <c r="K388" s="1"/>
  <c r="N388" s="1"/>
  <c r="M389"/>
  <c r="K389" s="1"/>
  <c r="N389" s="1"/>
  <c r="M390"/>
  <c r="K390" s="1"/>
  <c r="N390" s="1"/>
  <c r="M391"/>
  <c r="K391" s="1"/>
  <c r="N391" s="1"/>
  <c r="M392"/>
  <c r="K392" s="1"/>
  <c r="N392" s="1"/>
  <c r="M393"/>
  <c r="K393" s="1"/>
  <c r="N393" s="1"/>
  <c r="M394"/>
  <c r="K394" s="1"/>
  <c r="N394" s="1"/>
  <c r="M395"/>
  <c r="K395" s="1"/>
  <c r="N395" s="1"/>
  <c r="M396"/>
  <c r="K396" s="1"/>
  <c r="N396" s="1"/>
  <c r="M397"/>
  <c r="K397" s="1"/>
  <c r="N397" s="1"/>
  <c r="M398"/>
  <c r="K398" s="1"/>
  <c r="N398" s="1"/>
  <c r="M399"/>
  <c r="K399" s="1"/>
  <c r="N399" s="1"/>
  <c r="M400"/>
  <c r="K400" s="1"/>
  <c r="N400" s="1"/>
  <c r="M401"/>
  <c r="K401" s="1"/>
  <c r="N401" s="1"/>
  <c r="M402"/>
  <c r="K402" s="1"/>
  <c r="N402" s="1"/>
  <c r="M403"/>
  <c r="K403" s="1"/>
  <c r="N403" s="1"/>
  <c r="M404"/>
  <c r="K404" s="1"/>
  <c r="N404" s="1"/>
  <c r="M405"/>
  <c r="K405" s="1"/>
  <c r="N405" s="1"/>
  <c r="M406"/>
  <c r="K406" s="1"/>
  <c r="N406" s="1"/>
  <c r="M407"/>
  <c r="K407" s="1"/>
  <c r="N407" s="1"/>
  <c r="M408"/>
  <c r="K408" s="1"/>
  <c r="N408" s="1"/>
  <c r="M409"/>
  <c r="K409" s="1"/>
  <c r="N409" s="1"/>
  <c r="M410"/>
  <c r="K410" s="1"/>
  <c r="N410" s="1"/>
  <c r="M411"/>
  <c r="K411" s="1"/>
  <c r="N411" s="1"/>
  <c r="M412"/>
  <c r="K412" s="1"/>
  <c r="N412" s="1"/>
  <c r="M413"/>
  <c r="K413" s="1"/>
  <c r="N413" s="1"/>
  <c r="M414"/>
  <c r="K414" s="1"/>
  <c r="N414" s="1"/>
  <c r="M415"/>
  <c r="K415" s="1"/>
  <c r="N415" s="1"/>
  <c r="M416"/>
  <c r="K416" s="1"/>
  <c r="N416" s="1"/>
  <c r="M417"/>
  <c r="K417" s="1"/>
  <c r="N417" s="1"/>
  <c r="M418"/>
  <c r="K418" s="1"/>
  <c r="N418" s="1"/>
  <c r="M419"/>
  <c r="K419" s="1"/>
  <c r="N419" s="1"/>
  <c r="M420"/>
  <c r="K420" s="1"/>
  <c r="N420" s="1"/>
  <c r="M421"/>
  <c r="K421" s="1"/>
  <c r="N421" s="1"/>
  <c r="M422"/>
  <c r="K422" s="1"/>
  <c r="N422" s="1"/>
  <c r="M423"/>
  <c r="K423" s="1"/>
  <c r="N423" s="1"/>
  <c r="M424"/>
  <c r="K424" s="1"/>
  <c r="N424" s="1"/>
  <c r="M425"/>
  <c r="K425" s="1"/>
  <c r="N425" s="1"/>
  <c r="M426"/>
  <c r="K426" s="1"/>
  <c r="N426" s="1"/>
  <c r="M427"/>
  <c r="K427" s="1"/>
  <c r="N427" s="1"/>
  <c r="M428"/>
  <c r="K428" s="1"/>
  <c r="N428" s="1"/>
  <c r="M429"/>
  <c r="K429" s="1"/>
  <c r="N429" s="1"/>
  <c r="M430"/>
  <c r="K430" s="1"/>
  <c r="N430" s="1"/>
  <c r="M431"/>
  <c r="K431" s="1"/>
  <c r="N431" s="1"/>
  <c r="M432"/>
  <c r="K432" s="1"/>
  <c r="N432" s="1"/>
  <c r="M433"/>
  <c r="K433" s="1"/>
  <c r="N433" s="1"/>
  <c r="M434"/>
  <c r="K434" s="1"/>
  <c r="N434" s="1"/>
  <c r="M435"/>
  <c r="K435" s="1"/>
  <c r="N435" s="1"/>
  <c r="M436"/>
  <c r="K436" s="1"/>
  <c r="N436" s="1"/>
  <c r="M437"/>
  <c r="K437" s="1"/>
  <c r="N437" s="1"/>
  <c r="M438"/>
  <c r="K438" s="1"/>
  <c r="N438" s="1"/>
  <c r="M439"/>
  <c r="K439" s="1"/>
  <c r="N439" s="1"/>
  <c r="M440"/>
  <c r="K440" s="1"/>
  <c r="N440" s="1"/>
  <c r="M441"/>
  <c r="K441" s="1"/>
  <c r="N441" s="1"/>
  <c r="M442"/>
  <c r="K442" s="1"/>
  <c r="N442" s="1"/>
  <c r="M443"/>
  <c r="K443" s="1"/>
  <c r="N443" s="1"/>
  <c r="M444"/>
  <c r="K444" s="1"/>
  <c r="N444" s="1"/>
  <c r="M445"/>
  <c r="K445" s="1"/>
  <c r="N445" s="1"/>
  <c r="M446"/>
  <c r="K446" s="1"/>
  <c r="N446" s="1"/>
  <c r="M447"/>
  <c r="K447" s="1"/>
  <c r="N447" s="1"/>
  <c r="M448"/>
  <c r="K448" s="1"/>
  <c r="N448" s="1"/>
  <c r="M449"/>
  <c r="K449" s="1"/>
  <c r="N449" s="1"/>
  <c r="M450"/>
  <c r="K450" s="1"/>
  <c r="N450" s="1"/>
  <c r="M451"/>
  <c r="K451" s="1"/>
  <c r="N451" s="1"/>
  <c r="M452"/>
  <c r="K452" s="1"/>
  <c r="N452" s="1"/>
  <c r="M453"/>
  <c r="K453" s="1"/>
  <c r="N453" s="1"/>
  <c r="M7"/>
  <c r="K7" s="1"/>
  <c r="N7" s="1"/>
  <c r="I412"/>
  <c r="D412"/>
  <c r="L417" i="6"/>
  <c r="Q417" s="1"/>
  <c r="K417"/>
  <c r="P417" s="1"/>
  <c r="K325" i="7" l="1"/>
  <c r="N325" s="1"/>
  <c r="L164" i="6"/>
  <c r="Q164" s="1"/>
  <c r="P164"/>
  <c r="L152" l="1"/>
  <c r="Q152" s="1"/>
  <c r="K152"/>
  <c r="P152" s="1"/>
  <c r="K450" l="1"/>
  <c r="P450" s="1"/>
  <c r="K365"/>
  <c r="P365" s="1"/>
  <c r="K356"/>
  <c r="P356" s="1"/>
  <c r="K297"/>
  <c r="P297" s="1"/>
  <c r="K298"/>
  <c r="P298" s="1"/>
  <c r="K221"/>
  <c r="P221" s="1"/>
  <c r="K215"/>
  <c r="P215" s="1"/>
  <c r="K216"/>
  <c r="P216" s="1"/>
  <c r="K193"/>
  <c r="P193" s="1"/>
  <c r="L56"/>
  <c r="Q56" s="1"/>
  <c r="K56"/>
  <c r="P56" s="1"/>
  <c r="K45"/>
  <c r="P45" s="1"/>
  <c r="L45"/>
  <c r="Q45" s="1"/>
  <c r="L34"/>
  <c r="Q34" s="1"/>
  <c r="K34"/>
  <c r="P34" s="1"/>
  <c r="K35"/>
  <c r="P35" s="1"/>
  <c r="L35"/>
  <c r="Q35" s="1"/>
  <c r="L29"/>
  <c r="Q29" s="1"/>
  <c r="K29"/>
  <c r="P29" s="1"/>
  <c r="K11"/>
  <c r="P11" s="1"/>
  <c r="L10"/>
  <c r="Q10" s="1"/>
  <c r="K10"/>
  <c r="P10" s="1"/>
  <c r="I412"/>
  <c r="Q156" l="1"/>
  <c r="Q155"/>
  <c r="K453" l="1"/>
  <c r="P453" s="1"/>
  <c r="K452"/>
  <c r="P452" s="1"/>
  <c r="K451"/>
  <c r="P451" s="1"/>
  <c r="K449"/>
  <c r="P449" s="1"/>
  <c r="K448"/>
  <c r="P448" s="1"/>
  <c r="K447"/>
  <c r="P447" s="1"/>
  <c r="K446"/>
  <c r="K444"/>
  <c r="P444" s="1"/>
  <c r="K443"/>
  <c r="P443" s="1"/>
  <c r="K442"/>
  <c r="P442" s="1"/>
  <c r="K441"/>
  <c r="K438"/>
  <c r="P438" s="1"/>
  <c r="K433"/>
  <c r="P433" s="1"/>
  <c r="K432"/>
  <c r="P432" s="1"/>
  <c r="K429"/>
  <c r="K428"/>
  <c r="P428" s="1"/>
  <c r="K427"/>
  <c r="P427" s="1"/>
  <c r="K426"/>
  <c r="P426" s="1"/>
  <c r="K425"/>
  <c r="K424"/>
  <c r="P424" s="1"/>
  <c r="K418"/>
  <c r="P418" s="1"/>
  <c r="K416"/>
  <c r="K412"/>
  <c r="P412" s="1"/>
  <c r="D412"/>
  <c r="K411"/>
  <c r="P411" s="1"/>
  <c r="K410"/>
  <c r="K404"/>
  <c r="P404" s="1"/>
  <c r="K402"/>
  <c r="P402" s="1"/>
  <c r="K401"/>
  <c r="K400"/>
  <c r="P400" s="1"/>
  <c r="K399"/>
  <c r="P399" s="1"/>
  <c r="K398"/>
  <c r="P398" s="1"/>
  <c r="K397"/>
  <c r="P397" s="1"/>
  <c r="K392"/>
  <c r="P392" s="1"/>
  <c r="K390"/>
  <c r="K389"/>
  <c r="P389" s="1"/>
  <c r="K388"/>
  <c r="P388" s="1"/>
  <c r="K387"/>
  <c r="P387" s="1"/>
  <c r="K386"/>
  <c r="K385"/>
  <c r="P385" s="1"/>
  <c r="K384"/>
  <c r="P384" s="1"/>
  <c r="K380"/>
  <c r="K379"/>
  <c r="P379" s="1"/>
  <c r="K378"/>
  <c r="P378" s="1"/>
  <c r="K377"/>
  <c r="K376"/>
  <c r="P376" s="1"/>
  <c r="K375"/>
  <c r="P375" s="1"/>
  <c r="K374"/>
  <c r="K372"/>
  <c r="P372" s="1"/>
  <c r="K370"/>
  <c r="P370" s="1"/>
  <c r="K369"/>
  <c r="P369" s="1"/>
  <c r="K368"/>
  <c r="P368" s="1"/>
  <c r="K367"/>
  <c r="P367" s="1"/>
  <c r="K366"/>
  <c r="P366" s="1"/>
  <c r="K363"/>
  <c r="P363" s="1"/>
  <c r="K362"/>
  <c r="P362" s="1"/>
  <c r="K361"/>
  <c r="P361" s="1"/>
  <c r="K360"/>
  <c r="K359"/>
  <c r="P359" s="1"/>
  <c r="K358"/>
  <c r="P358" s="1"/>
  <c r="K354"/>
  <c r="K353"/>
  <c r="P353" s="1"/>
  <c r="K352"/>
  <c r="P352" s="1"/>
  <c r="K351"/>
  <c r="P351" s="1"/>
  <c r="K350"/>
  <c r="K349"/>
  <c r="P349" s="1"/>
  <c r="K344"/>
  <c r="P344" s="1"/>
  <c r="K341"/>
  <c r="P341" s="1"/>
  <c r="K340"/>
  <c r="P340" s="1"/>
  <c r="K339"/>
  <c r="K338"/>
  <c r="P338" s="1"/>
  <c r="K333"/>
  <c r="P333" s="1"/>
  <c r="K331"/>
  <c r="P331" s="1"/>
  <c r="K330"/>
  <c r="K329"/>
  <c r="P329" s="1"/>
  <c r="K328"/>
  <c r="P328" s="1"/>
  <c r="K324"/>
  <c r="K323"/>
  <c r="P323" s="1"/>
  <c r="K322"/>
  <c r="P322" s="1"/>
  <c r="K321"/>
  <c r="P321" s="1"/>
  <c r="K320"/>
  <c r="P320" s="1"/>
  <c r="K319"/>
  <c r="P319" s="1"/>
  <c r="K318"/>
  <c r="P318" s="1"/>
  <c r="K316"/>
  <c r="P316" s="1"/>
  <c r="K315"/>
  <c r="K314"/>
  <c r="P314" s="1"/>
  <c r="K313"/>
  <c r="P313" s="1"/>
  <c r="K310"/>
  <c r="P310" s="1"/>
  <c r="K309"/>
  <c r="K308"/>
  <c r="P308" s="1"/>
  <c r="K307"/>
  <c r="P307" s="1"/>
  <c r="K305"/>
  <c r="P305" s="1"/>
  <c r="K304"/>
  <c r="P304" s="1"/>
  <c r="K303"/>
  <c r="P303" s="1"/>
  <c r="K302"/>
  <c r="P302" s="1"/>
  <c r="K301"/>
  <c r="P301" s="1"/>
  <c r="K296"/>
  <c r="K295"/>
  <c r="P295" s="1"/>
  <c r="K293"/>
  <c r="K291"/>
  <c r="P291" s="1"/>
  <c r="K290"/>
  <c r="K289"/>
  <c r="P289" s="1"/>
  <c r="K288"/>
  <c r="P288" s="1"/>
  <c r="K286"/>
  <c r="K287"/>
  <c r="P287" s="1"/>
  <c r="K285"/>
  <c r="P285" s="1"/>
  <c r="K284"/>
  <c r="P284" s="1"/>
  <c r="K283"/>
  <c r="P283" s="1"/>
  <c r="K282"/>
  <c r="P282" s="1"/>
  <c r="K281"/>
  <c r="P281" s="1"/>
  <c r="K280"/>
  <c r="P280" s="1"/>
  <c r="K279"/>
  <c r="P279" s="1"/>
  <c r="K278"/>
  <c r="P278" s="1"/>
  <c r="K277"/>
  <c r="P277" s="1"/>
  <c r="K276"/>
  <c r="P276" s="1"/>
  <c r="K275"/>
  <c r="P275" s="1"/>
  <c r="K274"/>
  <c r="P274" s="1"/>
  <c r="K273"/>
  <c r="K272"/>
  <c r="P272" s="1"/>
  <c r="K271"/>
  <c r="K268"/>
  <c r="P268" s="1"/>
  <c r="K266"/>
  <c r="K265"/>
  <c r="P265" s="1"/>
  <c r="K264"/>
  <c r="K263"/>
  <c r="P263" s="1"/>
  <c r="K261"/>
  <c r="P261" s="1"/>
  <c r="K262"/>
  <c r="K260"/>
  <c r="K259"/>
  <c r="P259" s="1"/>
  <c r="K258"/>
  <c r="K257"/>
  <c r="K256"/>
  <c r="P256" s="1"/>
  <c r="K255"/>
  <c r="P255" s="1"/>
  <c r="K254"/>
  <c r="P254" s="1"/>
  <c r="K253"/>
  <c r="P253" s="1"/>
  <c r="K252"/>
  <c r="P252" s="1"/>
  <c r="K249"/>
  <c r="P249" s="1"/>
  <c r="K251"/>
  <c r="P251" s="1"/>
  <c r="K250"/>
  <c r="P250" s="1"/>
  <c r="K248"/>
  <c r="P248" s="1"/>
  <c r="K247"/>
  <c r="P247" s="1"/>
  <c r="K245"/>
  <c r="P245" s="1"/>
  <c r="K246"/>
  <c r="P246" s="1"/>
  <c r="K244"/>
  <c r="P244" s="1"/>
  <c r="K243"/>
  <c r="P243" s="1"/>
  <c r="K242"/>
  <c r="P242" s="1"/>
  <c r="K241"/>
  <c r="P241" s="1"/>
  <c r="K240"/>
  <c r="P240" s="1"/>
  <c r="K239"/>
  <c r="P239" s="1"/>
  <c r="K238"/>
  <c r="P238" s="1"/>
  <c r="K237"/>
  <c r="P237" s="1"/>
  <c r="K236"/>
  <c r="P236" s="1"/>
  <c r="K235"/>
  <c r="P235" s="1"/>
  <c r="K233"/>
  <c r="K234"/>
  <c r="K232"/>
  <c r="P232" s="1"/>
  <c r="K231"/>
  <c r="P231" s="1"/>
  <c r="K230"/>
  <c r="P230" s="1"/>
  <c r="K229"/>
  <c r="P229" s="1"/>
  <c r="K228"/>
  <c r="P228" s="1"/>
  <c r="K227"/>
  <c r="P227" s="1"/>
  <c r="K226"/>
  <c r="K225"/>
  <c r="P225" s="1"/>
  <c r="K224"/>
  <c r="P224" s="1"/>
  <c r="K222"/>
  <c r="P222" s="1"/>
  <c r="K223"/>
  <c r="P223" s="1"/>
  <c r="K220"/>
  <c r="P220" s="1"/>
  <c r="K219"/>
  <c r="P219" s="1"/>
  <c r="K218"/>
  <c r="P218" s="1"/>
  <c r="K217"/>
  <c r="P217" s="1"/>
  <c r="K213"/>
  <c r="P213" s="1"/>
  <c r="K212"/>
  <c r="P212" s="1"/>
  <c r="K214"/>
  <c r="K211"/>
  <c r="P211" s="1"/>
  <c r="K210"/>
  <c r="P210" s="1"/>
  <c r="K209"/>
  <c r="K208"/>
  <c r="P208" s="1"/>
  <c r="K204"/>
  <c r="P204" s="1"/>
  <c r="K207"/>
  <c r="P207" s="1"/>
  <c r="K206"/>
  <c r="P206" s="1"/>
  <c r="K205"/>
  <c r="P205" s="1"/>
  <c r="K203"/>
  <c r="P203" s="1"/>
  <c r="K202"/>
  <c r="P202" s="1"/>
  <c r="K199"/>
  <c r="P199" s="1"/>
  <c r="K201"/>
  <c r="P201" s="1"/>
  <c r="K200"/>
  <c r="P200" s="1"/>
  <c r="K198"/>
  <c r="P198" s="1"/>
  <c r="K197"/>
  <c r="P197" s="1"/>
  <c r="K196"/>
  <c r="P196" s="1"/>
  <c r="K195"/>
  <c r="P195" s="1"/>
  <c r="K194"/>
  <c r="P194" s="1"/>
  <c r="K192"/>
  <c r="P192" s="1"/>
  <c r="K191"/>
  <c r="P191" s="1"/>
  <c r="K190"/>
  <c r="P190" s="1"/>
  <c r="K189"/>
  <c r="P189" s="1"/>
  <c r="K188"/>
  <c r="P188" s="1"/>
  <c r="K187"/>
  <c r="P187" s="1"/>
  <c r="K186"/>
  <c r="K185"/>
  <c r="P185" s="1"/>
  <c r="K181"/>
  <c r="K177"/>
  <c r="P177" s="1"/>
  <c r="K176"/>
  <c r="P176" s="1"/>
  <c r="K183"/>
  <c r="P183" s="1"/>
  <c r="K182"/>
  <c r="P182" s="1"/>
  <c r="K175"/>
  <c r="P175" s="1"/>
  <c r="K174"/>
  <c r="P174" s="1"/>
  <c r="K173"/>
  <c r="K172"/>
  <c r="P172" s="1"/>
  <c r="K171"/>
  <c r="P171" s="1"/>
  <c r="K170"/>
  <c r="P170" s="1"/>
  <c r="K169"/>
  <c r="P169" s="1"/>
  <c r="K168"/>
  <c r="P168" s="1"/>
  <c r="K165"/>
  <c r="P165" s="1"/>
  <c r="K167"/>
  <c r="L166"/>
  <c r="Q166" s="1"/>
  <c r="K166"/>
  <c r="P166" s="1"/>
  <c r="L163"/>
  <c r="K163"/>
  <c r="P163" s="1"/>
  <c r="L162"/>
  <c r="K162"/>
  <c r="L161"/>
  <c r="Q161" s="1"/>
  <c r="K161"/>
  <c r="P161" s="1"/>
  <c r="L160"/>
  <c r="Q160" s="1"/>
  <c r="K160"/>
  <c r="P160" s="1"/>
  <c r="L159"/>
  <c r="K159"/>
  <c r="P159" s="1"/>
  <c r="L154"/>
  <c r="Q154" s="1"/>
  <c r="K154"/>
  <c r="P154" s="1"/>
  <c r="L153"/>
  <c r="Q153" s="1"/>
  <c r="K153"/>
  <c r="P153" s="1"/>
  <c r="L151"/>
  <c r="K151"/>
  <c r="L150"/>
  <c r="Q150" s="1"/>
  <c r="K150"/>
  <c r="P150" s="1"/>
  <c r="L149"/>
  <c r="K149"/>
  <c r="P149" s="1"/>
  <c r="L148"/>
  <c r="K148"/>
  <c r="P148" s="1"/>
  <c r="L146"/>
  <c r="K146"/>
  <c r="L147"/>
  <c r="K147"/>
  <c r="P147" s="1"/>
  <c r="L144"/>
  <c r="K144"/>
  <c r="P144" s="1"/>
  <c r="L143"/>
  <c r="Q143" s="1"/>
  <c r="K143"/>
  <c r="P143" s="1"/>
  <c r="L136"/>
  <c r="Q136" s="1"/>
  <c r="K136"/>
  <c r="P136" s="1"/>
  <c r="L131"/>
  <c r="K131"/>
  <c r="P131" s="1"/>
  <c r="L135"/>
  <c r="Q135" s="1"/>
  <c r="K135"/>
  <c r="P135" s="1"/>
  <c r="L141"/>
  <c r="K141"/>
  <c r="P141" s="1"/>
  <c r="L140"/>
  <c r="K140"/>
  <c r="P140" s="1"/>
  <c r="L137"/>
  <c r="K137"/>
  <c r="P137" s="1"/>
  <c r="L134"/>
  <c r="K134"/>
  <c r="P134" s="1"/>
  <c r="L133"/>
  <c r="Q133" s="1"/>
  <c r="K133"/>
  <c r="P133" s="1"/>
  <c r="L132"/>
  <c r="Q132" s="1"/>
  <c r="K132"/>
  <c r="P132" s="1"/>
  <c r="L138"/>
  <c r="Q138" s="1"/>
  <c r="K138"/>
  <c r="P138" s="1"/>
  <c r="L129"/>
  <c r="K129"/>
  <c r="P129" s="1"/>
  <c r="L128"/>
  <c r="Q128" s="1"/>
  <c r="K128"/>
  <c r="P128" s="1"/>
  <c r="L123"/>
  <c r="Q123" s="1"/>
  <c r="K123"/>
  <c r="P123" s="1"/>
  <c r="L124"/>
  <c r="K124"/>
  <c r="P124" s="1"/>
  <c r="L122"/>
  <c r="Q122" s="1"/>
  <c r="K122"/>
  <c r="P122" s="1"/>
  <c r="L121"/>
  <c r="Q121" s="1"/>
  <c r="K121"/>
  <c r="P121" s="1"/>
  <c r="L127"/>
  <c r="K127"/>
  <c r="P127" s="1"/>
  <c r="L119"/>
  <c r="Q119" s="1"/>
  <c r="K119"/>
  <c r="P119" s="1"/>
  <c r="L118"/>
  <c r="Q118" s="1"/>
  <c r="K118"/>
  <c r="P118" s="1"/>
  <c r="L117"/>
  <c r="K117"/>
  <c r="P117" s="1"/>
  <c r="L116"/>
  <c r="Q116" s="1"/>
  <c r="K116"/>
  <c r="P116" s="1"/>
  <c r="L115"/>
  <c r="Q115" s="1"/>
  <c r="K115"/>
  <c r="P115" s="1"/>
  <c r="L114"/>
  <c r="K114"/>
  <c r="P114" s="1"/>
  <c r="L113"/>
  <c r="Q113" s="1"/>
  <c r="K113"/>
  <c r="P113" s="1"/>
  <c r="L112"/>
  <c r="Q112" s="1"/>
  <c r="K112"/>
  <c r="P112" s="1"/>
  <c r="L111"/>
  <c r="K111"/>
  <c r="P111" s="1"/>
  <c r="L110"/>
  <c r="Q110" s="1"/>
  <c r="K110"/>
  <c r="P110" s="1"/>
  <c r="L109"/>
  <c r="K109"/>
  <c r="P109" s="1"/>
  <c r="L108"/>
  <c r="Q108" s="1"/>
  <c r="K108"/>
  <c r="P108" s="1"/>
  <c r="L107"/>
  <c r="Q107" s="1"/>
  <c r="K107"/>
  <c r="P107" s="1"/>
  <c r="L106"/>
  <c r="K106"/>
  <c r="P106" s="1"/>
  <c r="L104"/>
  <c r="Q104" s="1"/>
  <c r="K104"/>
  <c r="P104" s="1"/>
  <c r="L84"/>
  <c r="K84"/>
  <c r="P84" s="1"/>
  <c r="L105"/>
  <c r="Q105" s="1"/>
  <c r="K105"/>
  <c r="P105" s="1"/>
  <c r="L103"/>
  <c r="Q103" s="1"/>
  <c r="K103"/>
  <c r="P103" s="1"/>
  <c r="L101"/>
  <c r="Q101" s="1"/>
  <c r="K101"/>
  <c r="P101" s="1"/>
  <c r="L100"/>
  <c r="K100"/>
  <c r="P100" s="1"/>
  <c r="L99"/>
  <c r="K99"/>
  <c r="P99" s="1"/>
  <c r="L98"/>
  <c r="Q98" s="1"/>
  <c r="K98"/>
  <c r="P98" s="1"/>
  <c r="L97"/>
  <c r="Q97" s="1"/>
  <c r="K97"/>
  <c r="P97" s="1"/>
  <c r="L96"/>
  <c r="K96"/>
  <c r="P96" s="1"/>
  <c r="K95"/>
  <c r="L94"/>
  <c r="K94"/>
  <c r="P94" s="1"/>
  <c r="L93"/>
  <c r="K93"/>
  <c r="P93" s="1"/>
  <c r="L92"/>
  <c r="Q92" s="1"/>
  <c r="K92"/>
  <c r="P92" s="1"/>
  <c r="K91"/>
  <c r="L90"/>
  <c r="Q90" s="1"/>
  <c r="K90"/>
  <c r="P90" s="1"/>
  <c r="L89"/>
  <c r="Q89" s="1"/>
  <c r="K89"/>
  <c r="P89" s="1"/>
  <c r="L85"/>
  <c r="Q85" s="1"/>
  <c r="K85"/>
  <c r="P85" s="1"/>
  <c r="L81"/>
  <c r="Q81" s="1"/>
  <c r="K81"/>
  <c r="P81" s="1"/>
  <c r="L80"/>
  <c r="K80"/>
  <c r="L75"/>
  <c r="Q75" s="1"/>
  <c r="K75"/>
  <c r="P75" s="1"/>
  <c r="L74"/>
  <c r="Q74" s="1"/>
  <c r="K74"/>
  <c r="P74" s="1"/>
  <c r="L73"/>
  <c r="K73"/>
  <c r="P73" s="1"/>
  <c r="L67"/>
  <c r="K67"/>
  <c r="P67" s="1"/>
  <c r="L68"/>
  <c r="Q68" s="1"/>
  <c r="K68"/>
  <c r="P68" s="1"/>
  <c r="L62"/>
  <c r="K62"/>
  <c r="P62" s="1"/>
  <c r="L79"/>
  <c r="Q79" s="1"/>
  <c r="K79"/>
  <c r="P79" s="1"/>
  <c r="L78"/>
  <c r="K78"/>
  <c r="L77"/>
  <c r="K77"/>
  <c r="P77" s="1"/>
  <c r="L76"/>
  <c r="Q76" s="1"/>
  <c r="K76"/>
  <c r="P76" s="1"/>
  <c r="L72"/>
  <c r="Q72" s="1"/>
  <c r="K72"/>
  <c r="P72" s="1"/>
  <c r="L71"/>
  <c r="K71"/>
  <c r="P71" s="1"/>
  <c r="L70"/>
  <c r="K70"/>
  <c r="P70" s="1"/>
  <c r="L69"/>
  <c r="Q69" s="1"/>
  <c r="K69"/>
  <c r="P69" s="1"/>
  <c r="L66"/>
  <c r="K66"/>
  <c r="P66" s="1"/>
  <c r="L64"/>
  <c r="K64"/>
  <c r="P64" s="1"/>
  <c r="L63"/>
  <c r="Q63" s="1"/>
  <c r="K63"/>
  <c r="P63" s="1"/>
  <c r="K61"/>
  <c r="P61" s="1"/>
  <c r="L60"/>
  <c r="Q60" s="1"/>
  <c r="K60"/>
  <c r="P60" s="1"/>
  <c r="L58"/>
  <c r="K58"/>
  <c r="L59"/>
  <c r="Q59" s="1"/>
  <c r="K59"/>
  <c r="P59" s="1"/>
  <c r="L57"/>
  <c r="K57"/>
  <c r="P57" s="1"/>
  <c r="L55"/>
  <c r="Q55" s="1"/>
  <c r="K55"/>
  <c r="P55" s="1"/>
  <c r="L54"/>
  <c r="K54"/>
  <c r="P54" s="1"/>
  <c r="L47"/>
  <c r="K47"/>
  <c r="P47" s="1"/>
  <c r="L46"/>
  <c r="Q46" s="1"/>
  <c r="K46"/>
  <c r="P46" s="1"/>
  <c r="L44"/>
  <c r="K44"/>
  <c r="P44" s="1"/>
  <c r="L36"/>
  <c r="K36"/>
  <c r="P36" s="1"/>
  <c r="L33"/>
  <c r="Q33" s="1"/>
  <c r="K33"/>
  <c r="P33" s="1"/>
  <c r="L32"/>
  <c r="K32"/>
  <c r="P32" s="1"/>
  <c r="L15"/>
  <c r="Q15" s="1"/>
  <c r="K15"/>
  <c r="P15" s="1"/>
  <c r="L37"/>
  <c r="Q37" s="1"/>
  <c r="K37"/>
  <c r="P37" s="1"/>
  <c r="L25"/>
  <c r="K25"/>
  <c r="P25" s="1"/>
  <c r="L19"/>
  <c r="Q19" s="1"/>
  <c r="K19"/>
  <c r="P19" s="1"/>
  <c r="L23"/>
  <c r="K23"/>
  <c r="L13"/>
  <c r="K13"/>
  <c r="P13" s="1"/>
  <c r="L12"/>
  <c r="Q12" s="1"/>
  <c r="K12"/>
  <c r="P12" s="1"/>
  <c r="L30"/>
  <c r="Q30" s="1"/>
  <c r="K30"/>
  <c r="P30" s="1"/>
  <c r="P22"/>
  <c r="P21"/>
  <c r="L9"/>
  <c r="K9"/>
  <c r="P9" s="1"/>
  <c r="L8"/>
  <c r="Q8" s="1"/>
  <c r="K8"/>
  <c r="P8" s="1"/>
  <c r="L7"/>
  <c r="Q7" s="1"/>
  <c r="K7"/>
  <c r="P7" s="1"/>
  <c r="P551" i="5"/>
  <c r="K551"/>
  <c r="K550"/>
  <c r="P550" s="1"/>
  <c r="P549"/>
  <c r="K549"/>
  <c r="K548"/>
  <c r="P548" s="1"/>
  <c r="P547"/>
  <c r="K547"/>
  <c r="K546"/>
  <c r="P546" s="1"/>
  <c r="P545"/>
  <c r="K545"/>
  <c r="K544"/>
  <c r="P544" s="1"/>
  <c r="P543"/>
  <c r="K543"/>
  <c r="K542"/>
  <c r="K541"/>
  <c r="P540"/>
  <c r="K540"/>
  <c r="P539"/>
  <c r="K539"/>
  <c r="K538"/>
  <c r="P538" s="1"/>
  <c r="K537"/>
  <c r="P536"/>
  <c r="K536"/>
  <c r="P535"/>
  <c r="K535"/>
  <c r="K534"/>
  <c r="P534" s="1"/>
  <c r="K533"/>
  <c r="K532"/>
  <c r="K531"/>
  <c r="P531" s="1"/>
  <c r="K530"/>
  <c r="P530" s="1"/>
  <c r="K529"/>
  <c r="K528"/>
  <c r="K527"/>
  <c r="K526"/>
  <c r="P526" s="1"/>
  <c r="K525"/>
  <c r="P524"/>
  <c r="K524"/>
  <c r="P523"/>
  <c r="K523"/>
  <c r="D523"/>
  <c r="K522"/>
  <c r="P521"/>
  <c r="K521"/>
  <c r="P520"/>
  <c r="K520"/>
  <c r="K519"/>
  <c r="K518"/>
  <c r="P517"/>
  <c r="K517"/>
  <c r="K516"/>
  <c r="K515"/>
  <c r="P515" s="1"/>
  <c r="K514"/>
  <c r="P513"/>
  <c r="K513"/>
  <c r="P512"/>
  <c r="K512"/>
  <c r="K511"/>
  <c r="K510"/>
  <c r="P509"/>
  <c r="K509"/>
  <c r="K508"/>
  <c r="P508" s="1"/>
  <c r="K507"/>
  <c r="P507" s="1"/>
  <c r="K506"/>
  <c r="P505"/>
  <c r="K505"/>
  <c r="K504"/>
  <c r="P504" s="1"/>
  <c r="K503"/>
  <c r="K502"/>
  <c r="K501"/>
  <c r="P500"/>
  <c r="K500"/>
  <c r="K499"/>
  <c r="P499" s="1"/>
  <c r="K498"/>
  <c r="P497"/>
  <c r="K497"/>
  <c r="P496"/>
  <c r="K496"/>
  <c r="K495"/>
  <c r="K494"/>
  <c r="P493"/>
  <c r="K493"/>
  <c r="P492"/>
  <c r="K492"/>
  <c r="K491"/>
  <c r="K490"/>
  <c r="P489"/>
  <c r="K489"/>
  <c r="P488"/>
  <c r="K488"/>
  <c r="K487"/>
  <c r="K486"/>
  <c r="P485"/>
  <c r="K485"/>
  <c r="P484"/>
  <c r="K484"/>
  <c r="K483"/>
  <c r="P483" s="1"/>
  <c r="K482"/>
  <c r="K481"/>
  <c r="P481" s="1"/>
  <c r="K480"/>
  <c r="P479"/>
  <c r="K479"/>
  <c r="K478"/>
  <c r="P478" s="1"/>
  <c r="K477"/>
  <c r="K476"/>
  <c r="K475"/>
  <c r="P474"/>
  <c r="K474"/>
  <c r="K473"/>
  <c r="P473" s="1"/>
  <c r="K472"/>
  <c r="P471"/>
  <c r="K471"/>
  <c r="P470"/>
  <c r="K470"/>
  <c r="K469"/>
  <c r="P467"/>
  <c r="K467"/>
  <c r="K466"/>
  <c r="K465"/>
  <c r="P464"/>
  <c r="K464"/>
  <c r="K463"/>
  <c r="K462"/>
  <c r="K461"/>
  <c r="K460"/>
  <c r="K459"/>
  <c r="P459" s="1"/>
  <c r="K458"/>
  <c r="P458" s="1"/>
  <c r="K457"/>
  <c r="P456"/>
  <c r="K456"/>
  <c r="P455"/>
  <c r="K455"/>
  <c r="K454"/>
  <c r="P454" s="1"/>
  <c r="K453"/>
  <c r="P453" s="1"/>
  <c r="K452"/>
  <c r="P452" s="1"/>
  <c r="K451"/>
  <c r="P451" s="1"/>
  <c r="K450"/>
  <c r="P450" s="1"/>
  <c r="K449"/>
  <c r="P448"/>
  <c r="K448"/>
  <c r="K447"/>
  <c r="P447" s="1"/>
  <c r="K446"/>
  <c r="P446" s="1"/>
  <c r="K445"/>
  <c r="K444"/>
  <c r="P443"/>
  <c r="K443"/>
  <c r="K442"/>
  <c r="P442" s="1"/>
  <c r="K441"/>
  <c r="P440"/>
  <c r="K440"/>
  <c r="P439"/>
  <c r="K439"/>
  <c r="K438"/>
  <c r="P438" s="1"/>
  <c r="K437"/>
  <c r="P436"/>
  <c r="K436"/>
  <c r="P435"/>
  <c r="K435"/>
  <c r="K434"/>
  <c r="K433"/>
  <c r="P432"/>
  <c r="K432"/>
  <c r="P431"/>
  <c r="K431"/>
  <c r="K430"/>
  <c r="P430" s="1"/>
  <c r="K429"/>
  <c r="P429" s="1"/>
  <c r="K428"/>
  <c r="K427"/>
  <c r="K426"/>
  <c r="P426" s="1"/>
  <c r="P425"/>
  <c r="K425"/>
  <c r="K424"/>
  <c r="K423"/>
  <c r="P422"/>
  <c r="K422"/>
  <c r="P421"/>
  <c r="K421"/>
  <c r="K420"/>
  <c r="P420" s="1"/>
  <c r="K419"/>
  <c r="P419" s="1"/>
  <c r="K418"/>
  <c r="P418" s="1"/>
  <c r="K417"/>
  <c r="P416"/>
  <c r="K416"/>
  <c r="K415"/>
  <c r="P415" s="1"/>
  <c r="K414"/>
  <c r="K413"/>
  <c r="P412"/>
  <c r="K412"/>
  <c r="K411"/>
  <c r="K410"/>
  <c r="P410" s="1"/>
  <c r="K409"/>
  <c r="P408"/>
  <c r="K408"/>
  <c r="K407"/>
  <c r="P407" s="1"/>
  <c r="K406"/>
  <c r="P406" s="1"/>
  <c r="K405"/>
  <c r="K404"/>
  <c r="K403"/>
  <c r="K402"/>
  <c r="P402" s="1"/>
  <c r="K401"/>
  <c r="P401" s="1"/>
  <c r="K400"/>
  <c r="K399"/>
  <c r="K398"/>
  <c r="K397"/>
  <c r="K396"/>
  <c r="P396" s="1"/>
  <c r="K395"/>
  <c r="K394"/>
  <c r="K393"/>
  <c r="K392"/>
  <c r="P392" s="1"/>
  <c r="K391"/>
  <c r="P390"/>
  <c r="K390"/>
  <c r="K389"/>
  <c r="P389" s="1"/>
  <c r="K388"/>
  <c r="P388" s="1"/>
  <c r="K387"/>
  <c r="K386"/>
  <c r="K385"/>
  <c r="K384"/>
  <c r="P384" s="1"/>
  <c r="K383"/>
  <c r="P382"/>
  <c r="K382"/>
  <c r="K381"/>
  <c r="P381" s="1"/>
  <c r="K380"/>
  <c r="P380" s="1"/>
  <c r="K379"/>
  <c r="K378"/>
  <c r="P377"/>
  <c r="K377"/>
  <c r="K376"/>
  <c r="P376" s="1"/>
  <c r="K375"/>
  <c r="P374"/>
  <c r="K374"/>
  <c r="P373"/>
  <c r="K373"/>
  <c r="K372"/>
  <c r="P372" s="1"/>
  <c r="K371"/>
  <c r="P370"/>
  <c r="K370"/>
  <c r="P369"/>
  <c r="K369"/>
  <c r="K368"/>
  <c r="K367"/>
  <c r="P366"/>
  <c r="K366"/>
  <c r="P365"/>
  <c r="K365"/>
  <c r="K364"/>
  <c r="P364" s="1"/>
  <c r="K363"/>
  <c r="K362"/>
  <c r="P362" s="1"/>
  <c r="P361"/>
  <c r="K361"/>
  <c r="K360"/>
  <c r="K359"/>
  <c r="P359" s="1"/>
  <c r="K358"/>
  <c r="P358" s="1"/>
  <c r="K357"/>
  <c r="K356"/>
  <c r="P355"/>
  <c r="K355"/>
  <c r="K354"/>
  <c r="P354" s="1"/>
  <c r="K353"/>
  <c r="K352"/>
  <c r="P351"/>
  <c r="K351"/>
  <c r="K350"/>
  <c r="P350" s="1"/>
  <c r="K349"/>
  <c r="K348"/>
  <c r="P347"/>
  <c r="K347"/>
  <c r="K346"/>
  <c r="P346" s="1"/>
  <c r="K345"/>
  <c r="P345" s="1"/>
  <c r="K344"/>
  <c r="P344" s="1"/>
  <c r="K343"/>
  <c r="P342"/>
  <c r="K342"/>
  <c r="P341"/>
  <c r="K341"/>
  <c r="K340"/>
  <c r="P340" s="1"/>
  <c r="K339"/>
  <c r="K338"/>
  <c r="P337"/>
  <c r="K337"/>
  <c r="K336"/>
  <c r="P336" s="1"/>
  <c r="K335"/>
  <c r="K334"/>
  <c r="K333"/>
  <c r="P333" s="1"/>
  <c r="K332"/>
  <c r="P332" s="1"/>
  <c r="K331"/>
  <c r="P330"/>
  <c r="K330"/>
  <c r="K329"/>
  <c r="K328"/>
  <c r="P328" s="1"/>
  <c r="K327"/>
  <c r="P326"/>
  <c r="K326"/>
  <c r="K325"/>
  <c r="K324"/>
  <c r="P324" s="1"/>
  <c r="K323"/>
  <c r="P322"/>
  <c r="K322"/>
  <c r="P321"/>
  <c r="K321"/>
  <c r="K320"/>
  <c r="P320" s="1"/>
  <c r="K319"/>
  <c r="K318"/>
  <c r="K317"/>
  <c r="P317" s="1"/>
  <c r="K316"/>
  <c r="P316" s="1"/>
  <c r="K315"/>
  <c r="P314"/>
  <c r="K314"/>
  <c r="P313"/>
  <c r="K313"/>
  <c r="K312"/>
  <c r="P312" s="1"/>
  <c r="K311"/>
  <c r="K310"/>
  <c r="K309"/>
  <c r="P309" s="1"/>
  <c r="P308"/>
  <c r="K308"/>
  <c r="P307"/>
  <c r="K307"/>
  <c r="K306"/>
  <c r="P306" s="1"/>
  <c r="K305"/>
  <c r="K304"/>
  <c r="P303"/>
  <c r="K303"/>
  <c r="K302"/>
  <c r="P302" s="1"/>
  <c r="K301"/>
  <c r="K300"/>
  <c r="P299"/>
  <c r="K299"/>
  <c r="K298"/>
  <c r="P298" s="1"/>
  <c r="K297"/>
  <c r="K296"/>
  <c r="K295"/>
  <c r="P295" s="1"/>
  <c r="K294"/>
  <c r="P294" s="1"/>
  <c r="K293"/>
  <c r="P292"/>
  <c r="K292"/>
  <c r="P291"/>
  <c r="K291"/>
  <c r="K290"/>
  <c r="P290" s="1"/>
  <c r="K289"/>
  <c r="K288"/>
  <c r="K287"/>
  <c r="P287" s="1"/>
  <c r="K286"/>
  <c r="P286" s="1"/>
  <c r="K285"/>
  <c r="P284"/>
  <c r="K284"/>
  <c r="K283"/>
  <c r="K282"/>
  <c r="P282" s="1"/>
  <c r="K281"/>
  <c r="K280"/>
  <c r="K279"/>
  <c r="P279" s="1"/>
  <c r="K278"/>
  <c r="P278" s="1"/>
  <c r="K277"/>
  <c r="P277" s="1"/>
  <c r="K276"/>
  <c r="K275"/>
  <c r="K274"/>
  <c r="P274" s="1"/>
  <c r="K273"/>
  <c r="K272"/>
  <c r="K271"/>
  <c r="P271" s="1"/>
  <c r="K270"/>
  <c r="P269"/>
  <c r="K269"/>
  <c r="P268"/>
  <c r="K268"/>
  <c r="K267"/>
  <c r="K266"/>
  <c r="K265"/>
  <c r="P265" s="1"/>
  <c r="K264"/>
  <c r="P263"/>
  <c r="K263"/>
  <c r="K262"/>
  <c r="K261"/>
  <c r="K260"/>
  <c r="K259"/>
  <c r="K258"/>
  <c r="K257"/>
  <c r="P256"/>
  <c r="K256"/>
  <c r="K255"/>
  <c r="P255" s="1"/>
  <c r="P254"/>
  <c r="K254"/>
  <c r="K253"/>
  <c r="P253" s="1"/>
  <c r="P252"/>
  <c r="K252"/>
  <c r="P251"/>
  <c r="K251"/>
  <c r="K250"/>
  <c r="P250" s="1"/>
  <c r="K249"/>
  <c r="K248"/>
  <c r="K247"/>
  <c r="P247" s="1"/>
  <c r="K246"/>
  <c r="K245"/>
  <c r="K244"/>
  <c r="P243"/>
  <c r="K243"/>
  <c r="K242"/>
  <c r="P242" s="1"/>
  <c r="K241"/>
  <c r="P241" s="1"/>
  <c r="K240"/>
  <c r="K239"/>
  <c r="P239" s="1"/>
  <c r="K238"/>
  <c r="K237"/>
  <c r="P237" s="1"/>
  <c r="K236"/>
  <c r="P236" s="1"/>
  <c r="K235"/>
  <c r="P234"/>
  <c r="K234"/>
  <c r="K233"/>
  <c r="K232"/>
  <c r="K231"/>
  <c r="P230"/>
  <c r="K230"/>
  <c r="K229"/>
  <c r="K228"/>
  <c r="P228" s="1"/>
  <c r="K227"/>
  <c r="P226"/>
  <c r="K226"/>
  <c r="P225"/>
  <c r="K225"/>
  <c r="K224"/>
  <c r="P224" s="1"/>
  <c r="K223"/>
  <c r="P222"/>
  <c r="K222"/>
  <c r="K221"/>
  <c r="P221" s="1"/>
  <c r="K220"/>
  <c r="P220" s="1"/>
  <c r="K219"/>
  <c r="P218"/>
  <c r="K218"/>
  <c r="K217"/>
  <c r="K216"/>
  <c r="K215"/>
  <c r="K214"/>
  <c r="P214" s="1"/>
  <c r="P213"/>
  <c r="K213"/>
  <c r="K212"/>
  <c r="P212" s="1"/>
  <c r="P211"/>
  <c r="K211"/>
  <c r="K210"/>
  <c r="P209"/>
  <c r="K209"/>
  <c r="K208"/>
  <c r="K207"/>
  <c r="P206"/>
  <c r="K206"/>
  <c r="K205"/>
  <c r="P205" s="1"/>
  <c r="K204"/>
  <c r="P204" s="1"/>
  <c r="K203"/>
  <c r="K202"/>
  <c r="P202" s="1"/>
  <c r="K201"/>
  <c r="L200"/>
  <c r="K200"/>
  <c r="L199"/>
  <c r="K199"/>
  <c r="P198"/>
  <c r="P197"/>
  <c r="L197"/>
  <c r="K197"/>
  <c r="J197" s="1"/>
  <c r="L196"/>
  <c r="K196"/>
  <c r="L195"/>
  <c r="K195"/>
  <c r="P195" s="1"/>
  <c r="L194"/>
  <c r="K194"/>
  <c r="P194" s="1"/>
  <c r="J194"/>
  <c r="L193"/>
  <c r="K193"/>
  <c r="L192"/>
  <c r="K192"/>
  <c r="L191"/>
  <c r="K191"/>
  <c r="L190"/>
  <c r="K190"/>
  <c r="L189"/>
  <c r="K189"/>
  <c r="P188"/>
  <c r="L188"/>
  <c r="K188"/>
  <c r="J188"/>
  <c r="L187"/>
  <c r="K187"/>
  <c r="P187" s="1"/>
  <c r="J187"/>
  <c r="L186"/>
  <c r="K186"/>
  <c r="P186" s="1"/>
  <c r="L185"/>
  <c r="K185"/>
  <c r="L184"/>
  <c r="K184"/>
  <c r="P184" s="1"/>
  <c r="J184"/>
  <c r="P183"/>
  <c r="L183"/>
  <c r="K183"/>
  <c r="J183"/>
  <c r="L182"/>
  <c r="K182"/>
  <c r="P182" s="1"/>
  <c r="L181"/>
  <c r="K181"/>
  <c r="P180"/>
  <c r="L180"/>
  <c r="K180"/>
  <c r="J180"/>
  <c r="L179"/>
  <c r="K179"/>
  <c r="P179" s="1"/>
  <c r="J179"/>
  <c r="L178"/>
  <c r="K178"/>
  <c r="L177"/>
  <c r="K177"/>
  <c r="L176"/>
  <c r="K176"/>
  <c r="P176" s="1"/>
  <c r="P175"/>
  <c r="L175"/>
  <c r="K175"/>
  <c r="J175" s="1"/>
  <c r="L174"/>
  <c r="K174"/>
  <c r="P174" s="1"/>
  <c r="L173"/>
  <c r="K173"/>
  <c r="P172"/>
  <c r="L172"/>
  <c r="K172"/>
  <c r="J172" s="1"/>
  <c r="P171"/>
  <c r="L171"/>
  <c r="K171"/>
  <c r="J171"/>
  <c r="L170"/>
  <c r="K170"/>
  <c r="P170" s="1"/>
  <c r="L169"/>
  <c r="K169"/>
  <c r="P168"/>
  <c r="L168"/>
  <c r="K168"/>
  <c r="J168"/>
  <c r="P167"/>
  <c r="L167"/>
  <c r="K167"/>
  <c r="J167" s="1"/>
  <c r="L166"/>
  <c r="K166"/>
  <c r="P166" s="1"/>
  <c r="L165"/>
  <c r="K165"/>
  <c r="P164"/>
  <c r="L164"/>
  <c r="K164"/>
  <c r="J164" s="1"/>
  <c r="L163"/>
  <c r="K163"/>
  <c r="P163" s="1"/>
  <c r="J163"/>
  <c r="L162"/>
  <c r="K162"/>
  <c r="P162" s="1"/>
  <c r="J162"/>
  <c r="L161"/>
  <c r="K161"/>
  <c r="L160"/>
  <c r="K160"/>
  <c r="P160" s="1"/>
  <c r="J160"/>
  <c r="P159"/>
  <c r="L159"/>
  <c r="K159"/>
  <c r="J159"/>
  <c r="L158"/>
  <c r="K158"/>
  <c r="P158" s="1"/>
  <c r="L157"/>
  <c r="K157"/>
  <c r="P156"/>
  <c r="L156"/>
  <c r="K156"/>
  <c r="J156"/>
  <c r="L155"/>
  <c r="K155"/>
  <c r="P155" s="1"/>
  <c r="L154"/>
  <c r="K154"/>
  <c r="P154" s="1"/>
  <c r="L153"/>
  <c r="K153"/>
  <c r="L152"/>
  <c r="K152"/>
  <c r="P152" s="1"/>
  <c r="J152"/>
  <c r="P151"/>
  <c r="L151"/>
  <c r="K151"/>
  <c r="J151"/>
  <c r="L150"/>
  <c r="K150"/>
  <c r="P150" s="1"/>
  <c r="L149"/>
  <c r="K149"/>
  <c r="P148"/>
  <c r="L148"/>
  <c r="K148"/>
  <c r="J148"/>
  <c r="L147"/>
  <c r="K147"/>
  <c r="L146"/>
  <c r="K146"/>
  <c r="P146" s="1"/>
  <c r="L145"/>
  <c r="K145"/>
  <c r="P144"/>
  <c r="L144"/>
  <c r="K144"/>
  <c r="J144" s="1"/>
  <c r="L143"/>
  <c r="K143"/>
  <c r="L142"/>
  <c r="K142"/>
  <c r="P142" s="1"/>
  <c r="L141"/>
  <c r="K141"/>
  <c r="L140"/>
  <c r="K140"/>
  <c r="L139"/>
  <c r="K139"/>
  <c r="J139" s="1"/>
  <c r="L138"/>
  <c r="K138"/>
  <c r="P138" s="1"/>
  <c r="L137"/>
  <c r="K137"/>
  <c r="P136"/>
  <c r="L136"/>
  <c r="K136"/>
  <c r="J136" s="1"/>
  <c r="L135"/>
  <c r="K135"/>
  <c r="L134"/>
  <c r="K134"/>
  <c r="P134" s="1"/>
  <c r="L133"/>
  <c r="K133"/>
  <c r="L132"/>
  <c r="K132"/>
  <c r="P131"/>
  <c r="L131"/>
  <c r="K131"/>
  <c r="J131" s="1"/>
  <c r="L130"/>
  <c r="K130"/>
  <c r="P130" s="1"/>
  <c r="J130"/>
  <c r="L129"/>
  <c r="K129"/>
  <c r="P128"/>
  <c r="L128"/>
  <c r="K128"/>
  <c r="J128"/>
  <c r="L127"/>
  <c r="K127"/>
  <c r="P127" s="1"/>
  <c r="J127"/>
  <c r="L126"/>
  <c r="K126"/>
  <c r="P126" s="1"/>
  <c r="P125"/>
  <c r="L125"/>
  <c r="K125"/>
  <c r="J125" s="1"/>
  <c r="P124"/>
  <c r="L124"/>
  <c r="K124"/>
  <c r="J124"/>
  <c r="P123"/>
  <c r="L123"/>
  <c r="K123"/>
  <c r="J123" s="1"/>
  <c r="L122"/>
  <c r="K122"/>
  <c r="P122" s="1"/>
  <c r="J122"/>
  <c r="P121"/>
  <c r="L121"/>
  <c r="K121"/>
  <c r="J121" s="1"/>
  <c r="L120"/>
  <c r="K120"/>
  <c r="J120" s="1"/>
  <c r="L119"/>
  <c r="K119"/>
  <c r="J119" s="1"/>
  <c r="L118"/>
  <c r="K118"/>
  <c r="P118" s="1"/>
  <c r="L117"/>
  <c r="K117"/>
  <c r="J117" s="1"/>
  <c r="L116"/>
  <c r="K116"/>
  <c r="P116" s="1"/>
  <c r="J116"/>
  <c r="L115"/>
  <c r="K115"/>
  <c r="P115" s="1"/>
  <c r="L114"/>
  <c r="K114"/>
  <c r="P114" s="1"/>
  <c r="L113"/>
  <c r="K113"/>
  <c r="J113" s="1"/>
  <c r="P112"/>
  <c r="L112"/>
  <c r="K112"/>
  <c r="J112" s="1"/>
  <c r="L111"/>
  <c r="K111"/>
  <c r="L110"/>
  <c r="K110"/>
  <c r="P110" s="1"/>
  <c r="P109"/>
  <c r="L109"/>
  <c r="K109"/>
  <c r="J109" s="1"/>
  <c r="L108"/>
  <c r="K108"/>
  <c r="L107"/>
  <c r="K107"/>
  <c r="K106"/>
  <c r="P106" s="1"/>
  <c r="L105"/>
  <c r="K105"/>
  <c r="P105" s="1"/>
  <c r="P104"/>
  <c r="L104"/>
  <c r="K104"/>
  <c r="J104" s="1"/>
  <c r="P103"/>
  <c r="L103"/>
  <c r="K103"/>
  <c r="J103" s="1"/>
  <c r="L102"/>
  <c r="K102"/>
  <c r="L101"/>
  <c r="K101"/>
  <c r="P101" s="1"/>
  <c r="J101"/>
  <c r="L100"/>
  <c r="K100"/>
  <c r="K99"/>
  <c r="L98"/>
  <c r="K98"/>
  <c r="J98" s="1"/>
  <c r="L97"/>
  <c r="K97"/>
  <c r="P97" s="1"/>
  <c r="P96"/>
  <c r="L96"/>
  <c r="K96"/>
  <c r="J96" s="1"/>
  <c r="K95"/>
  <c r="P94"/>
  <c r="L94"/>
  <c r="K94"/>
  <c r="J94" s="1"/>
  <c r="L93"/>
  <c r="K93"/>
  <c r="P93" s="1"/>
  <c r="P89"/>
  <c r="L89"/>
  <c r="K89"/>
  <c r="J89" s="1"/>
  <c r="K88"/>
  <c r="P88" s="1"/>
  <c r="L87"/>
  <c r="K87"/>
  <c r="P87" s="1"/>
  <c r="P86"/>
  <c r="L86"/>
  <c r="K86"/>
  <c r="J86" s="1"/>
  <c r="L85"/>
  <c r="K85"/>
  <c r="P84"/>
  <c r="L84"/>
  <c r="K84"/>
  <c r="J84" s="1"/>
  <c r="L83"/>
  <c r="K83"/>
  <c r="P83" s="1"/>
  <c r="P82"/>
  <c r="L82"/>
  <c r="K82"/>
  <c r="J82" s="1"/>
  <c r="P81"/>
  <c r="L81"/>
  <c r="K81"/>
  <c r="J81"/>
  <c r="L80"/>
  <c r="K80"/>
  <c r="J80" s="1"/>
  <c r="L79"/>
  <c r="K79"/>
  <c r="P79" s="1"/>
  <c r="L78"/>
  <c r="K78"/>
  <c r="J78" s="1"/>
  <c r="L77"/>
  <c r="K77"/>
  <c r="P77" s="1"/>
  <c r="J77"/>
  <c r="L76"/>
  <c r="K76"/>
  <c r="P76" s="1"/>
  <c r="L75"/>
  <c r="K75"/>
  <c r="P75" s="1"/>
  <c r="L74"/>
  <c r="K74"/>
  <c r="J74" s="1"/>
  <c r="P73"/>
  <c r="L73"/>
  <c r="K73"/>
  <c r="J73" s="1"/>
  <c r="L72"/>
  <c r="K72"/>
  <c r="J72" s="1"/>
  <c r="L71"/>
  <c r="K71"/>
  <c r="P71" s="1"/>
  <c r="P70"/>
  <c r="L70"/>
  <c r="K70"/>
  <c r="J70" s="1"/>
  <c r="L69"/>
  <c r="K69"/>
  <c r="J69" s="1"/>
  <c r="L68"/>
  <c r="K68"/>
  <c r="L67"/>
  <c r="K67"/>
  <c r="P67" s="1"/>
  <c r="J67"/>
  <c r="P66"/>
  <c r="L66"/>
  <c r="K66"/>
  <c r="J66" s="1"/>
  <c r="P65"/>
  <c r="L65"/>
  <c r="K65"/>
  <c r="J65" s="1"/>
  <c r="L64"/>
  <c r="K64"/>
  <c r="J64" s="1"/>
  <c r="L63"/>
  <c r="Q63" s="1"/>
  <c r="K63"/>
  <c r="P63" s="1"/>
  <c r="K62"/>
  <c r="P62" s="1"/>
  <c r="L61"/>
  <c r="K61"/>
  <c r="P61" s="1"/>
  <c r="P60"/>
  <c r="L60"/>
  <c r="K60"/>
  <c r="J60" s="1"/>
  <c r="P59"/>
  <c r="L59"/>
  <c r="K59"/>
  <c r="J59"/>
  <c r="L58"/>
  <c r="K58"/>
  <c r="L57"/>
  <c r="K57"/>
  <c r="P56"/>
  <c r="L56"/>
  <c r="K56"/>
  <c r="J56" s="1"/>
  <c r="P55"/>
  <c r="L55"/>
  <c r="K55"/>
  <c r="J55"/>
  <c r="L54"/>
  <c r="K54"/>
  <c r="P54" s="1"/>
  <c r="L53"/>
  <c r="K53"/>
  <c r="P53" s="1"/>
  <c r="L52"/>
  <c r="K52"/>
  <c r="J52" s="1"/>
  <c r="P51"/>
  <c r="L51"/>
  <c r="K51"/>
  <c r="J51"/>
  <c r="L50"/>
  <c r="K50"/>
  <c r="P50" s="1"/>
  <c r="L49"/>
  <c r="K49"/>
  <c r="P49" s="1"/>
  <c r="L48"/>
  <c r="K48"/>
  <c r="J48" s="1"/>
  <c r="L47"/>
  <c r="K47"/>
  <c r="P46"/>
  <c r="L46"/>
  <c r="K46"/>
  <c r="J46" s="1"/>
  <c r="L45"/>
  <c r="K45"/>
  <c r="P45" s="1"/>
  <c r="P44"/>
  <c r="L44"/>
  <c r="K44"/>
  <c r="J44" s="1"/>
  <c r="P43"/>
  <c r="L43"/>
  <c r="K43"/>
  <c r="J43" s="1"/>
  <c r="L42"/>
  <c r="K42"/>
  <c r="P42" s="1"/>
  <c r="J42"/>
  <c r="Q42" s="1"/>
  <c r="L41"/>
  <c r="K41"/>
  <c r="P41" s="1"/>
  <c r="J41"/>
  <c r="P40"/>
  <c r="L40"/>
  <c r="K40"/>
  <c r="J40" s="1"/>
  <c r="P39"/>
  <c r="L39"/>
  <c r="K39"/>
  <c r="J39"/>
  <c r="L38"/>
  <c r="K38"/>
  <c r="P38" s="1"/>
  <c r="L37"/>
  <c r="K37"/>
  <c r="P37" s="1"/>
  <c r="L36"/>
  <c r="K36"/>
  <c r="J36" s="1"/>
  <c r="L35"/>
  <c r="K35"/>
  <c r="P35" s="1"/>
  <c r="J35"/>
  <c r="L34"/>
  <c r="K34"/>
  <c r="P34" s="1"/>
  <c r="L33"/>
  <c r="K33"/>
  <c r="P33" s="1"/>
  <c r="L32"/>
  <c r="K32"/>
  <c r="J32" s="1"/>
  <c r="P31"/>
  <c r="L31"/>
  <c r="K31"/>
  <c r="J31"/>
  <c r="P30"/>
  <c r="L30"/>
  <c r="K30"/>
  <c r="J30" s="1"/>
  <c r="L29"/>
  <c r="K29"/>
  <c r="P29" s="1"/>
  <c r="P28"/>
  <c r="L28"/>
  <c r="K28"/>
  <c r="J28" s="1"/>
  <c r="P27"/>
  <c r="L27"/>
  <c r="K27"/>
  <c r="J27"/>
  <c r="P26"/>
  <c r="L26"/>
  <c r="K26"/>
  <c r="J26"/>
  <c r="L25"/>
  <c r="K25"/>
  <c r="L24"/>
  <c r="K24"/>
  <c r="J24" s="1"/>
  <c r="L23"/>
  <c r="K23"/>
  <c r="P23" s="1"/>
  <c r="J23"/>
  <c r="Q23" s="1"/>
  <c r="L22"/>
  <c r="K22"/>
  <c r="P22" s="1"/>
  <c r="L21"/>
  <c r="K21"/>
  <c r="P21" s="1"/>
  <c r="L20"/>
  <c r="K20"/>
  <c r="J20" s="1"/>
  <c r="P19"/>
  <c r="L19"/>
  <c r="K19"/>
  <c r="J19"/>
  <c r="K18"/>
  <c r="P18" s="1"/>
  <c r="L17"/>
  <c r="K17"/>
  <c r="P17" s="1"/>
  <c r="L16"/>
  <c r="K16"/>
  <c r="P16" s="1"/>
  <c r="L15"/>
  <c r="K15"/>
  <c r="J15" s="1"/>
  <c r="L14"/>
  <c r="K14"/>
  <c r="J14" s="1"/>
  <c r="L13"/>
  <c r="K13"/>
  <c r="J13" s="1"/>
  <c r="P12"/>
  <c r="P11"/>
  <c r="L10"/>
  <c r="K10"/>
  <c r="P10" s="1"/>
  <c r="L9"/>
  <c r="K9"/>
  <c r="J9" s="1"/>
  <c r="L8"/>
  <c r="K8"/>
  <c r="P8" s="1"/>
  <c r="L7"/>
  <c r="K7"/>
  <c r="J7" s="1"/>
  <c r="P484" i="4"/>
  <c r="K482"/>
  <c r="L8"/>
  <c r="L9"/>
  <c r="L10"/>
  <c r="L13"/>
  <c r="L14"/>
  <c r="L15"/>
  <c r="L16"/>
  <c r="L17"/>
  <c r="L19"/>
  <c r="L20"/>
  <c r="L21"/>
  <c r="L22"/>
  <c r="L23"/>
  <c r="L24"/>
  <c r="L25"/>
  <c r="L26"/>
  <c r="L27"/>
  <c r="L28"/>
  <c r="L29"/>
  <c r="L30"/>
  <c r="L31"/>
  <c r="L32"/>
  <c r="L33"/>
  <c r="L34"/>
  <c r="L35"/>
  <c r="L36"/>
  <c r="L37"/>
  <c r="L38"/>
  <c r="L39"/>
  <c r="L40"/>
  <c r="L41"/>
  <c r="L42"/>
  <c r="L43"/>
  <c r="L44"/>
  <c r="L45"/>
  <c r="L46"/>
  <c r="L47"/>
  <c r="L48"/>
  <c r="L49"/>
  <c r="L50"/>
  <c r="L51"/>
  <c r="L52"/>
  <c r="L53"/>
  <c r="L54"/>
  <c r="L55"/>
  <c r="L56"/>
  <c r="L57"/>
  <c r="L58"/>
  <c r="L59"/>
  <c r="L60"/>
  <c r="L61"/>
  <c r="L63"/>
  <c r="Q63" s="1"/>
  <c r="L64"/>
  <c r="L65"/>
  <c r="L66"/>
  <c r="L67"/>
  <c r="L68"/>
  <c r="L69"/>
  <c r="L70"/>
  <c r="L71"/>
  <c r="L72"/>
  <c r="L73"/>
  <c r="L74"/>
  <c r="L75"/>
  <c r="L76"/>
  <c r="L77"/>
  <c r="L78"/>
  <c r="L79"/>
  <c r="L80"/>
  <c r="L81"/>
  <c r="L82"/>
  <c r="L83"/>
  <c r="L84"/>
  <c r="L85"/>
  <c r="L86"/>
  <c r="L87"/>
  <c r="L89"/>
  <c r="L93"/>
  <c r="L94"/>
  <c r="L96"/>
  <c r="L97"/>
  <c r="L98"/>
  <c r="L100"/>
  <c r="L101"/>
  <c r="L102"/>
  <c r="L103"/>
  <c r="L104"/>
  <c r="L105"/>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148"/>
  <c r="L149"/>
  <c r="L150"/>
  <c r="L151"/>
  <c r="L152"/>
  <c r="L153"/>
  <c r="L154"/>
  <c r="L155"/>
  <c r="L156"/>
  <c r="L157"/>
  <c r="L158"/>
  <c r="L159"/>
  <c r="L160"/>
  <c r="L161"/>
  <c r="L162"/>
  <c r="L163"/>
  <c r="L164"/>
  <c r="L165"/>
  <c r="L166"/>
  <c r="L167"/>
  <c r="L168"/>
  <c r="L169"/>
  <c r="L170"/>
  <c r="L171"/>
  <c r="L172"/>
  <c r="L173"/>
  <c r="L174"/>
  <c r="L175"/>
  <c r="L176"/>
  <c r="L177"/>
  <c r="L178"/>
  <c r="L179"/>
  <c r="L180"/>
  <c r="L181"/>
  <c r="L182"/>
  <c r="L183"/>
  <c r="L184"/>
  <c r="L185"/>
  <c r="L186"/>
  <c r="L187"/>
  <c r="L188"/>
  <c r="L189"/>
  <c r="L190"/>
  <c r="L191"/>
  <c r="L192"/>
  <c r="L193"/>
  <c r="L194"/>
  <c r="L195"/>
  <c r="L196"/>
  <c r="L197"/>
  <c r="L199"/>
  <c r="L200"/>
  <c r="L7"/>
  <c r="K551"/>
  <c r="P551" s="1"/>
  <c r="K550"/>
  <c r="P550" s="1"/>
  <c r="K549"/>
  <c r="P549" s="1"/>
  <c r="K548"/>
  <c r="P548" s="1"/>
  <c r="K547"/>
  <c r="P547" s="1"/>
  <c r="K546"/>
  <c r="P546" s="1"/>
  <c r="K545"/>
  <c r="P545" s="1"/>
  <c r="K544"/>
  <c r="P544" s="1"/>
  <c r="K543"/>
  <c r="K542"/>
  <c r="K541"/>
  <c r="P541" s="1"/>
  <c r="K540"/>
  <c r="K539"/>
  <c r="K538"/>
  <c r="K537"/>
  <c r="P537" s="1"/>
  <c r="K536"/>
  <c r="K535"/>
  <c r="K534"/>
  <c r="K533"/>
  <c r="P533" s="1"/>
  <c r="K532"/>
  <c r="K531"/>
  <c r="K530"/>
  <c r="K529"/>
  <c r="P529" s="1"/>
  <c r="K528"/>
  <c r="K527"/>
  <c r="K526"/>
  <c r="K525"/>
  <c r="K524"/>
  <c r="K523"/>
  <c r="D523"/>
  <c r="K522"/>
  <c r="K521"/>
  <c r="K520"/>
  <c r="K519"/>
  <c r="K518"/>
  <c r="K517"/>
  <c r="K516"/>
  <c r="K515"/>
  <c r="K514"/>
  <c r="K513"/>
  <c r="K512"/>
  <c r="K511"/>
  <c r="K510"/>
  <c r="K509"/>
  <c r="K508"/>
  <c r="K507"/>
  <c r="K506"/>
  <c r="K505"/>
  <c r="K504"/>
  <c r="K503"/>
  <c r="K502"/>
  <c r="K501"/>
  <c r="K500"/>
  <c r="K499"/>
  <c r="K498"/>
  <c r="K497"/>
  <c r="K496"/>
  <c r="K495"/>
  <c r="K494"/>
  <c r="K493"/>
  <c r="K492"/>
  <c r="K491"/>
  <c r="K490"/>
  <c r="K489"/>
  <c r="K488"/>
  <c r="K487"/>
  <c r="K486"/>
  <c r="K485"/>
  <c r="K484"/>
  <c r="K483"/>
  <c r="P483" s="1"/>
  <c r="K481"/>
  <c r="K480"/>
  <c r="K479"/>
  <c r="K478"/>
  <c r="K477"/>
  <c r="K476"/>
  <c r="K475"/>
  <c r="K474"/>
  <c r="K473"/>
  <c r="K472"/>
  <c r="K471"/>
  <c r="K470"/>
  <c r="K469"/>
  <c r="K467"/>
  <c r="K466"/>
  <c r="K465"/>
  <c r="K464"/>
  <c r="K463"/>
  <c r="K462"/>
  <c r="K461"/>
  <c r="K460"/>
  <c r="K459"/>
  <c r="K458"/>
  <c r="K457"/>
  <c r="K456"/>
  <c r="K455"/>
  <c r="K454"/>
  <c r="P454" s="1"/>
  <c r="K453"/>
  <c r="K452"/>
  <c r="P452" s="1"/>
  <c r="K451"/>
  <c r="P451" s="1"/>
  <c r="K450"/>
  <c r="P450" s="1"/>
  <c r="K449"/>
  <c r="K448"/>
  <c r="K447"/>
  <c r="K446"/>
  <c r="K445"/>
  <c r="K444"/>
  <c r="K443"/>
  <c r="K442"/>
  <c r="K441"/>
  <c r="K440"/>
  <c r="K439"/>
  <c r="K438"/>
  <c r="K437"/>
  <c r="K436"/>
  <c r="K435"/>
  <c r="K434"/>
  <c r="K433"/>
  <c r="K432"/>
  <c r="K431"/>
  <c r="K430"/>
  <c r="K429"/>
  <c r="P429" s="1"/>
  <c r="K428"/>
  <c r="P428" s="1"/>
  <c r="K427"/>
  <c r="K426"/>
  <c r="P426" s="1"/>
  <c r="K425"/>
  <c r="K424"/>
  <c r="K423"/>
  <c r="K422"/>
  <c r="K421"/>
  <c r="K420"/>
  <c r="P420" s="1"/>
  <c r="K419"/>
  <c r="P419" s="1"/>
  <c r="K418"/>
  <c r="K417"/>
  <c r="P417" s="1"/>
  <c r="K416"/>
  <c r="K415"/>
  <c r="P415" s="1"/>
  <c r="K414"/>
  <c r="K413"/>
  <c r="P413" s="1"/>
  <c r="K412"/>
  <c r="K411"/>
  <c r="P411" s="1"/>
  <c r="K410"/>
  <c r="K409"/>
  <c r="P409" s="1"/>
  <c r="K408"/>
  <c r="K407"/>
  <c r="P407" s="1"/>
  <c r="K406"/>
  <c r="K405"/>
  <c r="P405" s="1"/>
  <c r="K404"/>
  <c r="K403"/>
  <c r="K402"/>
  <c r="P402" s="1"/>
  <c r="K401"/>
  <c r="P401" s="1"/>
  <c r="K400"/>
  <c r="K399"/>
  <c r="K398"/>
  <c r="K397"/>
  <c r="K396"/>
  <c r="K395"/>
  <c r="K394"/>
  <c r="K393"/>
  <c r="K392"/>
  <c r="K391"/>
  <c r="K390"/>
  <c r="K389"/>
  <c r="K388"/>
  <c r="K387"/>
  <c r="K386"/>
  <c r="K385"/>
  <c r="K384"/>
  <c r="K383"/>
  <c r="P383" s="1"/>
  <c r="K382"/>
  <c r="K381"/>
  <c r="K380"/>
  <c r="K379"/>
  <c r="K378"/>
  <c r="K377"/>
  <c r="K376"/>
  <c r="K375"/>
  <c r="K374"/>
  <c r="K373"/>
  <c r="K372"/>
  <c r="K371"/>
  <c r="K370"/>
  <c r="K369"/>
  <c r="K368"/>
  <c r="K367"/>
  <c r="K366"/>
  <c r="K365"/>
  <c r="K364"/>
  <c r="K363"/>
  <c r="K362"/>
  <c r="P362" s="1"/>
  <c r="K361"/>
  <c r="P361" s="1"/>
  <c r="K360"/>
  <c r="K359"/>
  <c r="K358"/>
  <c r="K357"/>
  <c r="K356"/>
  <c r="K355"/>
  <c r="K354"/>
  <c r="K353"/>
  <c r="K352"/>
  <c r="K351"/>
  <c r="K350"/>
  <c r="K349"/>
  <c r="K348"/>
  <c r="K347"/>
  <c r="K346"/>
  <c r="K345"/>
  <c r="P345" s="1"/>
  <c r="K344"/>
  <c r="P344" s="1"/>
  <c r="K343"/>
  <c r="K342"/>
  <c r="K341"/>
  <c r="K340"/>
  <c r="K339"/>
  <c r="K338"/>
  <c r="K337"/>
  <c r="K336"/>
  <c r="K335"/>
  <c r="K334"/>
  <c r="K333"/>
  <c r="K332"/>
  <c r="K331"/>
  <c r="K330"/>
  <c r="K329"/>
  <c r="K328"/>
  <c r="K327"/>
  <c r="K326"/>
  <c r="K325"/>
  <c r="K324"/>
  <c r="K323"/>
  <c r="K322"/>
  <c r="K321"/>
  <c r="P321" s="1"/>
  <c r="K320"/>
  <c r="K319"/>
  <c r="P319" s="1"/>
  <c r="K318"/>
  <c r="K317"/>
  <c r="P317" s="1"/>
  <c r="K316"/>
  <c r="K315"/>
  <c r="P315" s="1"/>
  <c r="K314"/>
  <c r="K313"/>
  <c r="P313" s="1"/>
  <c r="K312"/>
  <c r="K311"/>
  <c r="P311" s="1"/>
  <c r="K310"/>
  <c r="K309"/>
  <c r="P309" s="1"/>
  <c r="K308"/>
  <c r="P308" s="1"/>
  <c r="K307"/>
  <c r="P307" s="1"/>
  <c r="K306"/>
  <c r="K305"/>
  <c r="P305" s="1"/>
  <c r="K304"/>
  <c r="K303"/>
  <c r="P303" s="1"/>
  <c r="K302"/>
  <c r="K301"/>
  <c r="P301" s="1"/>
  <c r="K300"/>
  <c r="K299"/>
  <c r="P299" s="1"/>
  <c r="K298"/>
  <c r="K297"/>
  <c r="P297" s="1"/>
  <c r="K296"/>
  <c r="K295"/>
  <c r="P295" s="1"/>
  <c r="K294"/>
  <c r="K293"/>
  <c r="P293" s="1"/>
  <c r="K292"/>
  <c r="K291"/>
  <c r="P291" s="1"/>
  <c r="K290"/>
  <c r="K289"/>
  <c r="P289" s="1"/>
  <c r="K288"/>
  <c r="K287"/>
  <c r="P287" s="1"/>
  <c r="K286"/>
  <c r="K285"/>
  <c r="P285" s="1"/>
  <c r="K284"/>
  <c r="K283"/>
  <c r="P283" s="1"/>
  <c r="K282"/>
  <c r="K281"/>
  <c r="P281" s="1"/>
  <c r="K280"/>
  <c r="K279"/>
  <c r="P279" s="1"/>
  <c r="K278"/>
  <c r="K277"/>
  <c r="P277" s="1"/>
  <c r="K276"/>
  <c r="K275"/>
  <c r="K274"/>
  <c r="P274" s="1"/>
  <c r="K273"/>
  <c r="P273" s="1"/>
  <c r="K272"/>
  <c r="K271"/>
  <c r="P271" s="1"/>
  <c r="K270"/>
  <c r="K269"/>
  <c r="K268"/>
  <c r="K267"/>
  <c r="K266"/>
  <c r="K265"/>
  <c r="P265" s="1"/>
  <c r="K264"/>
  <c r="K263"/>
  <c r="K262"/>
  <c r="K261"/>
  <c r="K260"/>
  <c r="K259"/>
  <c r="K258"/>
  <c r="K257"/>
  <c r="K256"/>
  <c r="K255"/>
  <c r="P255" s="1"/>
  <c r="K254"/>
  <c r="P254" s="1"/>
  <c r="K253"/>
  <c r="P253" s="1"/>
  <c r="K252"/>
  <c r="P252" s="1"/>
  <c r="K251"/>
  <c r="K250"/>
  <c r="K249"/>
  <c r="K248"/>
  <c r="K247"/>
  <c r="K246"/>
  <c r="K245"/>
  <c r="K244"/>
  <c r="K243"/>
  <c r="K242"/>
  <c r="K241"/>
  <c r="K240"/>
  <c r="K239"/>
  <c r="K238"/>
  <c r="K237"/>
  <c r="P237" s="1"/>
  <c r="K236"/>
  <c r="K235"/>
  <c r="K234"/>
  <c r="K233"/>
  <c r="K232"/>
  <c r="K231"/>
  <c r="K230"/>
  <c r="K229"/>
  <c r="K228"/>
  <c r="K227"/>
  <c r="K226"/>
  <c r="K225"/>
  <c r="K224"/>
  <c r="K223"/>
  <c r="K222"/>
  <c r="K221"/>
  <c r="K220"/>
  <c r="K219"/>
  <c r="K218"/>
  <c r="K217"/>
  <c r="K216"/>
  <c r="K215"/>
  <c r="K214"/>
  <c r="K213"/>
  <c r="K212"/>
  <c r="K211"/>
  <c r="K210"/>
  <c r="K209"/>
  <c r="K208"/>
  <c r="K207"/>
  <c r="K206"/>
  <c r="K205"/>
  <c r="K204"/>
  <c r="K203"/>
  <c r="K202"/>
  <c r="K201"/>
  <c r="K200"/>
  <c r="K199"/>
  <c r="P198"/>
  <c r="K197"/>
  <c r="K196"/>
  <c r="K195"/>
  <c r="K194"/>
  <c r="K193"/>
  <c r="K192"/>
  <c r="K191"/>
  <c r="K190"/>
  <c r="K189"/>
  <c r="K188"/>
  <c r="K187"/>
  <c r="K186"/>
  <c r="K185"/>
  <c r="K184"/>
  <c r="K183"/>
  <c r="K182"/>
  <c r="K181"/>
  <c r="K180"/>
  <c r="K179"/>
  <c r="K178"/>
  <c r="K177"/>
  <c r="K176"/>
  <c r="K175"/>
  <c r="K174"/>
  <c r="K173"/>
  <c r="K172"/>
  <c r="K171"/>
  <c r="K170"/>
  <c r="K169"/>
  <c r="K168"/>
  <c r="K167"/>
  <c r="K166"/>
  <c r="K165"/>
  <c r="K164"/>
  <c r="K163"/>
  <c r="K162"/>
  <c r="K161"/>
  <c r="K160"/>
  <c r="K159"/>
  <c r="K158"/>
  <c r="K157"/>
  <c r="K156"/>
  <c r="K155"/>
  <c r="K154"/>
  <c r="K153"/>
  <c r="K152"/>
  <c r="K151"/>
  <c r="K150"/>
  <c r="K149"/>
  <c r="K148"/>
  <c r="K147"/>
  <c r="K146"/>
  <c r="K145"/>
  <c r="K144"/>
  <c r="K143"/>
  <c r="K142"/>
  <c r="K141"/>
  <c r="K140"/>
  <c r="K139"/>
  <c r="K138"/>
  <c r="K137"/>
  <c r="K136"/>
  <c r="K135"/>
  <c r="K134"/>
  <c r="K133"/>
  <c r="K132"/>
  <c r="K131"/>
  <c r="K130"/>
  <c r="K129"/>
  <c r="K128"/>
  <c r="K127"/>
  <c r="K126"/>
  <c r="K125"/>
  <c r="K124"/>
  <c r="K123"/>
  <c r="K122"/>
  <c r="K121"/>
  <c r="K120"/>
  <c r="K119"/>
  <c r="K118"/>
  <c r="K117"/>
  <c r="K116"/>
  <c r="K115"/>
  <c r="K114"/>
  <c r="K113"/>
  <c r="K112"/>
  <c r="K111"/>
  <c r="K110"/>
  <c r="K109"/>
  <c r="K108"/>
  <c r="K107"/>
  <c r="K106"/>
  <c r="P106" s="1"/>
  <c r="K105"/>
  <c r="P105" s="1"/>
  <c r="K104"/>
  <c r="K103"/>
  <c r="P103" s="1"/>
  <c r="K102"/>
  <c r="K101"/>
  <c r="P101" s="1"/>
  <c r="K100"/>
  <c r="K99"/>
  <c r="K98"/>
  <c r="P98" s="1"/>
  <c r="K97"/>
  <c r="J97" s="1"/>
  <c r="K96"/>
  <c r="K95"/>
  <c r="K94"/>
  <c r="P94" s="1"/>
  <c r="K93"/>
  <c r="P93" s="1"/>
  <c r="K89"/>
  <c r="K88"/>
  <c r="P88" s="1"/>
  <c r="K87"/>
  <c r="J87" s="1"/>
  <c r="K86"/>
  <c r="K85"/>
  <c r="J85" s="1"/>
  <c r="K84"/>
  <c r="K83"/>
  <c r="J83" s="1"/>
  <c r="K82"/>
  <c r="K81"/>
  <c r="J81" s="1"/>
  <c r="K80"/>
  <c r="K79"/>
  <c r="J79" s="1"/>
  <c r="K78"/>
  <c r="K77"/>
  <c r="J77" s="1"/>
  <c r="K76"/>
  <c r="K75"/>
  <c r="J75" s="1"/>
  <c r="K74"/>
  <c r="K73"/>
  <c r="J73" s="1"/>
  <c r="K72"/>
  <c r="K71"/>
  <c r="J71" s="1"/>
  <c r="K70"/>
  <c r="K69"/>
  <c r="J69" s="1"/>
  <c r="K68"/>
  <c r="K67"/>
  <c r="J67" s="1"/>
  <c r="K66"/>
  <c r="K65"/>
  <c r="J65" s="1"/>
  <c r="K64"/>
  <c r="K63"/>
  <c r="P63" s="1"/>
  <c r="K62"/>
  <c r="P62" s="1"/>
  <c r="K61"/>
  <c r="J61" s="1"/>
  <c r="K60"/>
  <c r="K59"/>
  <c r="J59" s="1"/>
  <c r="K58"/>
  <c r="K57"/>
  <c r="J57" s="1"/>
  <c r="K56"/>
  <c r="K55"/>
  <c r="J55" s="1"/>
  <c r="K54"/>
  <c r="K53"/>
  <c r="K52"/>
  <c r="K51"/>
  <c r="J51" s="1"/>
  <c r="K50"/>
  <c r="K49"/>
  <c r="J49" s="1"/>
  <c r="K48"/>
  <c r="K47"/>
  <c r="J47" s="1"/>
  <c r="K46"/>
  <c r="K45"/>
  <c r="J45" s="1"/>
  <c r="K44"/>
  <c r="K43"/>
  <c r="J43" s="1"/>
  <c r="K42"/>
  <c r="K41"/>
  <c r="J41" s="1"/>
  <c r="K40"/>
  <c r="K39"/>
  <c r="J39" s="1"/>
  <c r="K38"/>
  <c r="P37"/>
  <c r="K37"/>
  <c r="J37" s="1"/>
  <c r="K36"/>
  <c r="K35"/>
  <c r="J35" s="1"/>
  <c r="K34"/>
  <c r="K33"/>
  <c r="J33" s="1"/>
  <c r="K32"/>
  <c r="K31"/>
  <c r="J31" s="1"/>
  <c r="K30"/>
  <c r="K29"/>
  <c r="J29" s="1"/>
  <c r="K28"/>
  <c r="K27"/>
  <c r="J27" s="1"/>
  <c r="K26"/>
  <c r="K25"/>
  <c r="J25" s="1"/>
  <c r="K24"/>
  <c r="K23"/>
  <c r="J23" s="1"/>
  <c r="K22"/>
  <c r="K21"/>
  <c r="J21" s="1"/>
  <c r="K20"/>
  <c r="K19"/>
  <c r="J19" s="1"/>
  <c r="K18"/>
  <c r="P18" s="1"/>
  <c r="K17"/>
  <c r="J17" s="1"/>
  <c r="K16"/>
  <c r="P16" s="1"/>
  <c r="K15"/>
  <c r="J15" s="1"/>
  <c r="K14"/>
  <c r="J14" s="1"/>
  <c r="K13"/>
  <c r="P13" s="1"/>
  <c r="P12"/>
  <c r="P11"/>
  <c r="K10"/>
  <c r="J10" s="1"/>
  <c r="K9"/>
  <c r="P9" s="1"/>
  <c r="K8"/>
  <c r="J8" s="1"/>
  <c r="K7"/>
  <c r="J7" s="1"/>
  <c r="N550" i="1"/>
  <c r="N549"/>
  <c r="N547"/>
  <c r="K544"/>
  <c r="N544" s="1"/>
  <c r="K545"/>
  <c r="N545" s="1"/>
  <c r="K546"/>
  <c r="N546" s="1"/>
  <c r="K547"/>
  <c r="K548"/>
  <c r="N548" s="1"/>
  <c r="K549"/>
  <c r="K550"/>
  <c r="Q14" i="5" l="1"/>
  <c r="Q13"/>
  <c r="Q64"/>
  <c r="Q175"/>
  <c r="Q65"/>
  <c r="Q80"/>
  <c r="Q120"/>
  <c r="Q123"/>
  <c r="Q167"/>
  <c r="Q72"/>
  <c r="Q89"/>
  <c r="Q103"/>
  <c r="Q156"/>
  <c r="Q159"/>
  <c r="Q168"/>
  <c r="Q171"/>
  <c r="Q81"/>
  <c r="Q163"/>
  <c r="Q77"/>
  <c r="Q101"/>
  <c r="Q130"/>
  <c r="Q151"/>
  <c r="Q35"/>
  <c r="Q41"/>
  <c r="Q36"/>
  <c r="Q116"/>
  <c r="Q124"/>
  <c r="Q67"/>
  <c r="Q19"/>
  <c r="Q20"/>
  <c r="Q39"/>
  <c r="Q51"/>
  <c r="Q52"/>
  <c r="P14"/>
  <c r="P7"/>
  <c r="Q69"/>
  <c r="Q84"/>
  <c r="Q136"/>
  <c r="Q172"/>
  <c r="P244"/>
  <c r="P25"/>
  <c r="J25"/>
  <c r="Q25" s="1"/>
  <c r="J58"/>
  <c r="Q58" s="1"/>
  <c r="P58"/>
  <c r="J102"/>
  <c r="Q102" s="1"/>
  <c r="P102"/>
  <c r="J53" i="4"/>
  <c r="P53"/>
  <c r="P363"/>
  <c r="P395"/>
  <c r="P403"/>
  <c r="P318" i="5"/>
  <c r="J107"/>
  <c r="Q107" s="1"/>
  <c r="P107"/>
  <c r="P207"/>
  <c r="P400"/>
  <c r="P482"/>
  <c r="P532"/>
  <c r="P47"/>
  <c r="J47"/>
  <c r="Q47" s="1"/>
  <c r="J97"/>
  <c r="Q97" s="1"/>
  <c r="J111"/>
  <c r="Q111" s="1"/>
  <c r="P111"/>
  <c r="P147"/>
  <c r="J147"/>
  <c r="Q147" s="1"/>
  <c r="P192"/>
  <c r="J192"/>
  <c r="Q192" s="1"/>
  <c r="P275"/>
  <c r="P280"/>
  <c r="Q27"/>
  <c r="P85"/>
  <c r="J85"/>
  <c r="Q85" s="1"/>
  <c r="J108"/>
  <c r="Q108" s="1"/>
  <c r="P108"/>
  <c r="P140"/>
  <c r="J140"/>
  <c r="Q140" s="1"/>
  <c r="P267"/>
  <c r="P296"/>
  <c r="P482" i="4"/>
  <c r="P24" i="5"/>
  <c r="P69"/>
  <c r="P72"/>
  <c r="Q119"/>
  <c r="Q122"/>
  <c r="P262"/>
  <c r="P368"/>
  <c r="J10"/>
  <c r="Q10" s="1"/>
  <c r="Q43"/>
  <c r="Q46"/>
  <c r="Q179"/>
  <c r="P264"/>
  <c r="P397"/>
  <c r="P411"/>
  <c r="P13"/>
  <c r="J68"/>
  <c r="Q68" s="1"/>
  <c r="P68"/>
  <c r="P120"/>
  <c r="P135"/>
  <c r="J135"/>
  <c r="Q135" s="1"/>
  <c r="J176"/>
  <c r="P229"/>
  <c r="P288"/>
  <c r="P385"/>
  <c r="P434"/>
  <c r="Q30"/>
  <c r="Q59"/>
  <c r="Q73"/>
  <c r="Q131"/>
  <c r="P210"/>
  <c r="P272"/>
  <c r="P352"/>
  <c r="P463"/>
  <c r="P491"/>
  <c r="Q9"/>
  <c r="P57"/>
  <c r="J57"/>
  <c r="Q57" s="1"/>
  <c r="J83"/>
  <c r="Q83" s="1"/>
  <c r="Q139"/>
  <c r="J155"/>
  <c r="Q155" s="1"/>
  <c r="P196"/>
  <c r="J196"/>
  <c r="Q196" s="1"/>
  <c r="P414"/>
  <c r="P527"/>
  <c r="Q26"/>
  <c r="Q31"/>
  <c r="Q55"/>
  <c r="P132"/>
  <c r="J132"/>
  <c r="P143"/>
  <c r="J143"/>
  <c r="Q143" s="1"/>
  <c r="Q152"/>
  <c r="P178"/>
  <c r="J178"/>
  <c r="Q178" s="1"/>
  <c r="Q187"/>
  <c r="P273"/>
  <c r="P348"/>
  <c r="P9"/>
  <c r="J100"/>
  <c r="P100"/>
  <c r="Q112"/>
  <c r="Q127"/>
  <c r="P139"/>
  <c r="Q184"/>
  <c r="P208"/>
  <c r="P223"/>
  <c r="P227"/>
  <c r="P248"/>
  <c r="P259"/>
  <c r="P300"/>
  <c r="P304"/>
  <c r="P325"/>
  <c r="P329"/>
  <c r="P334"/>
  <c r="P356"/>
  <c r="P360"/>
  <c r="P542"/>
  <c r="Q78"/>
  <c r="Q96"/>
  <c r="Q117"/>
  <c r="J146"/>
  <c r="Q146" s="1"/>
  <c r="P260"/>
  <c r="P283"/>
  <c r="P393"/>
  <c r="P398"/>
  <c r="P466"/>
  <c r="P516"/>
  <c r="Q162"/>
  <c r="Q183"/>
  <c r="Q188"/>
  <c r="Q194"/>
  <c r="P386"/>
  <c r="P501"/>
  <c r="Q94"/>
  <c r="Q197"/>
  <c r="P310"/>
  <c r="P338"/>
  <c r="P403"/>
  <c r="P424"/>
  <c r="P394"/>
  <c r="P378"/>
  <c r="P404"/>
  <c r="P427"/>
  <c r="P444"/>
  <c r="P460"/>
  <c r="P475"/>
  <c r="P528"/>
  <c r="Q58" i="6"/>
  <c r="Q78"/>
  <c r="Q162"/>
  <c r="Q80"/>
  <c r="Q23"/>
  <c r="Q151"/>
  <c r="P309"/>
  <c r="P350"/>
  <c r="P386"/>
  <c r="P416"/>
  <c r="P339"/>
  <c r="P380"/>
  <c r="P429"/>
  <c r="P446"/>
  <c r="Q25"/>
  <c r="Q32"/>
  <c r="Q54"/>
  <c r="Q66"/>
  <c r="Q71"/>
  <c r="Q62"/>
  <c r="Q73"/>
  <c r="Q94"/>
  <c r="Q96"/>
  <c r="Q100"/>
  <c r="Q106"/>
  <c r="Q111"/>
  <c r="Q117"/>
  <c r="Q127"/>
  <c r="Q129"/>
  <c r="Q137"/>
  <c r="Q141"/>
  <c r="Q131"/>
  <c r="Q144"/>
  <c r="Q146"/>
  <c r="Q9"/>
  <c r="Q13"/>
  <c r="P23"/>
  <c r="Q36"/>
  <c r="Q44"/>
  <c r="Q47"/>
  <c r="Q57"/>
  <c r="P58"/>
  <c r="Q64"/>
  <c r="Q70"/>
  <c r="Q77"/>
  <c r="P78"/>
  <c r="Q67"/>
  <c r="P80"/>
  <c r="Q93"/>
  <c r="Q99"/>
  <c r="Q84"/>
  <c r="Q109"/>
  <c r="Q114"/>
  <c r="Q124"/>
  <c r="Q134"/>
  <c r="Q140"/>
  <c r="Q147"/>
  <c r="Q148"/>
  <c r="Q149"/>
  <c r="P151"/>
  <c r="Q159"/>
  <c r="Q163"/>
  <c r="P167"/>
  <c r="P173"/>
  <c r="P186"/>
  <c r="P214"/>
  <c r="P226"/>
  <c r="P233"/>
  <c r="P257"/>
  <c r="P258"/>
  <c r="P264"/>
  <c r="P266"/>
  <c r="P286"/>
  <c r="P290"/>
  <c r="P330"/>
  <c r="P360"/>
  <c r="P377"/>
  <c r="P410"/>
  <c r="P146"/>
  <c r="P162"/>
  <c r="P181"/>
  <c r="P209"/>
  <c r="P234"/>
  <c r="P260"/>
  <c r="P262"/>
  <c r="P271"/>
  <c r="P273"/>
  <c r="P293"/>
  <c r="P296"/>
  <c r="P315"/>
  <c r="P324"/>
  <c r="P354"/>
  <c r="P374"/>
  <c r="P390"/>
  <c r="P401"/>
  <c r="P425"/>
  <c r="P441"/>
  <c r="P137" i="5"/>
  <c r="J137"/>
  <c r="Q137" s="1"/>
  <c r="P153"/>
  <c r="J153"/>
  <c r="Q153" s="1"/>
  <c r="P169"/>
  <c r="J169"/>
  <c r="Q169" s="1"/>
  <c r="P185"/>
  <c r="J185"/>
  <c r="Q185" s="1"/>
  <c r="P285"/>
  <c r="P319"/>
  <c r="P353"/>
  <c r="P537"/>
  <c r="P141"/>
  <c r="J141"/>
  <c r="Q141" s="1"/>
  <c r="P173"/>
  <c r="J173"/>
  <c r="Q173" s="1"/>
  <c r="P238"/>
  <c r="P391"/>
  <c r="P428"/>
  <c r="P462"/>
  <c r="P129"/>
  <c r="J129"/>
  <c r="Q129" s="1"/>
  <c r="P145"/>
  <c r="J145"/>
  <c r="Q145" s="1"/>
  <c r="P161"/>
  <c r="J161"/>
  <c r="Q161" s="1"/>
  <c r="P177"/>
  <c r="J177"/>
  <c r="Q177" s="1"/>
  <c r="J193"/>
  <c r="Q193" s="1"/>
  <c r="P193"/>
  <c r="P240"/>
  <c r="P258"/>
  <c r="P293"/>
  <c r="P311"/>
  <c r="P327"/>
  <c r="P343"/>
  <c r="P433"/>
  <c r="P449"/>
  <c r="Q15"/>
  <c r="J22"/>
  <c r="Q22" s="1"/>
  <c r="Q32"/>
  <c r="Q48"/>
  <c r="J53"/>
  <c r="Q53" s="1"/>
  <c r="J54"/>
  <c r="Q54" s="1"/>
  <c r="Q74"/>
  <c r="Q98"/>
  <c r="J150"/>
  <c r="Q150" s="1"/>
  <c r="J166"/>
  <c r="Q166" s="1"/>
  <c r="J182"/>
  <c r="Q182" s="1"/>
  <c r="Q7"/>
  <c r="Q28"/>
  <c r="Q44"/>
  <c r="P64"/>
  <c r="Q70"/>
  <c r="J75"/>
  <c r="Q75" s="1"/>
  <c r="J76"/>
  <c r="Q76" s="1"/>
  <c r="P78"/>
  <c r="P80"/>
  <c r="Q86"/>
  <c r="Q104"/>
  <c r="Q109"/>
  <c r="J114"/>
  <c r="Q114" s="1"/>
  <c r="J115"/>
  <c r="Q115" s="1"/>
  <c r="P117"/>
  <c r="P119"/>
  <c r="Q125"/>
  <c r="Q128"/>
  <c r="J138"/>
  <c r="Q138" s="1"/>
  <c r="Q144"/>
  <c r="J154"/>
  <c r="Q154" s="1"/>
  <c r="Q160"/>
  <c r="J170"/>
  <c r="Q170" s="1"/>
  <c r="Q176"/>
  <c r="J186"/>
  <c r="Q186" s="1"/>
  <c r="P203"/>
  <c r="P219"/>
  <c r="P235"/>
  <c r="P257"/>
  <c r="P266"/>
  <c r="P301"/>
  <c r="P335"/>
  <c r="P441"/>
  <c r="P469"/>
  <c r="P477"/>
  <c r="P487"/>
  <c r="P495"/>
  <c r="P503"/>
  <c r="P511"/>
  <c r="P519"/>
  <c r="P529"/>
  <c r="P157"/>
  <c r="J157"/>
  <c r="Q157" s="1"/>
  <c r="P189"/>
  <c r="J189"/>
  <c r="Q189" s="1"/>
  <c r="P191"/>
  <c r="J191"/>
  <c r="Q191" s="1"/>
  <c r="P200"/>
  <c r="J200"/>
  <c r="Q200" s="1"/>
  <c r="P216"/>
  <c r="P232"/>
  <c r="P245"/>
  <c r="P375"/>
  <c r="P413"/>
  <c r="P133"/>
  <c r="J133"/>
  <c r="Q133" s="1"/>
  <c r="P149"/>
  <c r="J149"/>
  <c r="Q149" s="1"/>
  <c r="P165"/>
  <c r="J165"/>
  <c r="Q165" s="1"/>
  <c r="P181"/>
  <c r="J181"/>
  <c r="Q181" s="1"/>
  <c r="P190"/>
  <c r="J190"/>
  <c r="Q190" s="1"/>
  <c r="J199"/>
  <c r="Q199" s="1"/>
  <c r="P199"/>
  <c r="P201"/>
  <c r="P215"/>
  <c r="P217"/>
  <c r="P231"/>
  <c r="P233"/>
  <c r="P246"/>
  <c r="P367"/>
  <c r="P383"/>
  <c r="P399"/>
  <c r="P405"/>
  <c r="P461"/>
  <c r="J21"/>
  <c r="Q21" s="1"/>
  <c r="J37"/>
  <c r="Q37" s="1"/>
  <c r="J38"/>
  <c r="Q38" s="1"/>
  <c r="J79"/>
  <c r="Q79" s="1"/>
  <c r="Q113"/>
  <c r="J118"/>
  <c r="Q118" s="1"/>
  <c r="J134"/>
  <c r="Q134" s="1"/>
  <c r="J195"/>
  <c r="Q195" s="1"/>
  <c r="J16"/>
  <c r="Q16" s="1"/>
  <c r="J17"/>
  <c r="Q17" s="1"/>
  <c r="P20"/>
  <c r="J33"/>
  <c r="Q33" s="1"/>
  <c r="J34"/>
  <c r="Q34" s="1"/>
  <c r="P36"/>
  <c r="J49"/>
  <c r="Q49" s="1"/>
  <c r="J50"/>
  <c r="Q50" s="1"/>
  <c r="P52"/>
  <c r="Q60"/>
  <c r="J8"/>
  <c r="Q8" s="1"/>
  <c r="P15"/>
  <c r="Q24"/>
  <c r="J29"/>
  <c r="Q29" s="1"/>
  <c r="P32"/>
  <c r="Q40"/>
  <c r="J45"/>
  <c r="Q45" s="1"/>
  <c r="P48"/>
  <c r="Q56"/>
  <c r="J61"/>
  <c r="Q61" s="1"/>
  <c r="Q66"/>
  <c r="J71"/>
  <c r="Q71" s="1"/>
  <c r="P74"/>
  <c r="Q82"/>
  <c r="J87"/>
  <c r="Q87" s="1"/>
  <c r="J93"/>
  <c r="Q93" s="1"/>
  <c r="P98"/>
  <c r="Q100"/>
  <c r="J105"/>
  <c r="Q105" s="1"/>
  <c r="J110"/>
  <c r="Q110" s="1"/>
  <c r="P113"/>
  <c r="Q121"/>
  <c r="J126"/>
  <c r="Q126" s="1"/>
  <c r="Q132"/>
  <c r="J142"/>
  <c r="Q142" s="1"/>
  <c r="Q148"/>
  <c r="J158"/>
  <c r="Q158" s="1"/>
  <c r="Q164"/>
  <c r="J174"/>
  <c r="Q174" s="1"/>
  <c r="Q180"/>
  <c r="P472"/>
  <c r="P480"/>
  <c r="P490"/>
  <c r="P498"/>
  <c r="P506"/>
  <c r="P514"/>
  <c r="P522"/>
  <c r="P249"/>
  <c r="P261"/>
  <c r="P457"/>
  <c r="P465"/>
  <c r="P525"/>
  <c r="P533"/>
  <c r="P541"/>
  <c r="P270"/>
  <c r="P276"/>
  <c r="P281"/>
  <c r="P289"/>
  <c r="P297"/>
  <c r="P305"/>
  <c r="P315"/>
  <c r="P323"/>
  <c r="P331"/>
  <c r="P339"/>
  <c r="P349"/>
  <c r="P357"/>
  <c r="P363"/>
  <c r="P371"/>
  <c r="P379"/>
  <c r="P387"/>
  <c r="P395"/>
  <c r="P409"/>
  <c r="P417"/>
  <c r="P423"/>
  <c r="P437"/>
  <c r="P445"/>
  <c r="P476"/>
  <c r="P486"/>
  <c r="P494"/>
  <c r="P502"/>
  <c r="P510"/>
  <c r="P518"/>
  <c r="P14" i="4"/>
  <c r="P17"/>
  <c r="P57"/>
  <c r="P439"/>
  <c r="P33"/>
  <c r="P25"/>
  <c r="P49"/>
  <c r="P276"/>
  <c r="P379"/>
  <c r="P435"/>
  <c r="P8"/>
  <c r="P21"/>
  <c r="P41"/>
  <c r="P268"/>
  <c r="P367"/>
  <c r="P399"/>
  <c r="Q25"/>
  <c r="P375"/>
  <c r="P391"/>
  <c r="P431"/>
  <c r="P447"/>
  <c r="Q41"/>
  <c r="Q57"/>
  <c r="P7"/>
  <c r="Q10"/>
  <c r="Q14"/>
  <c r="P29"/>
  <c r="Q33"/>
  <c r="P45"/>
  <c r="Q49"/>
  <c r="P61"/>
  <c r="P371"/>
  <c r="P387"/>
  <c r="P423"/>
  <c r="P443"/>
  <c r="Q7"/>
  <c r="Q15"/>
  <c r="Q21"/>
  <c r="P23"/>
  <c r="Q29"/>
  <c r="P31"/>
  <c r="Q37"/>
  <c r="P39"/>
  <c r="Q45"/>
  <c r="P47"/>
  <c r="Q53"/>
  <c r="P55"/>
  <c r="Q61"/>
  <c r="P65"/>
  <c r="P67"/>
  <c r="P69"/>
  <c r="P71"/>
  <c r="P73"/>
  <c r="P75"/>
  <c r="P77"/>
  <c r="P79"/>
  <c r="P81"/>
  <c r="P83"/>
  <c r="P85"/>
  <c r="P87"/>
  <c r="P97"/>
  <c r="P270"/>
  <c r="P323"/>
  <c r="P325"/>
  <c r="P327"/>
  <c r="P329"/>
  <c r="P331"/>
  <c r="P333"/>
  <c r="P335"/>
  <c r="P337"/>
  <c r="P339"/>
  <c r="P341"/>
  <c r="P343"/>
  <c r="P347"/>
  <c r="P349"/>
  <c r="P351"/>
  <c r="P353"/>
  <c r="P355"/>
  <c r="P357"/>
  <c r="P359"/>
  <c r="P365"/>
  <c r="P373"/>
  <c r="P381"/>
  <c r="P389"/>
  <c r="P397"/>
  <c r="P425"/>
  <c r="P437"/>
  <c r="P445"/>
  <c r="P10"/>
  <c r="P19"/>
  <c r="P27"/>
  <c r="P35"/>
  <c r="P43"/>
  <c r="P51"/>
  <c r="P59"/>
  <c r="P266"/>
  <c r="P369"/>
  <c r="P377"/>
  <c r="P385"/>
  <c r="P393"/>
  <c r="P421"/>
  <c r="P433"/>
  <c r="P441"/>
  <c r="P449"/>
  <c r="Q67"/>
  <c r="Q71"/>
  <c r="Q75"/>
  <c r="Q79"/>
  <c r="Q83"/>
  <c r="Q87"/>
  <c r="Q23"/>
  <c r="Q31"/>
  <c r="Q39"/>
  <c r="Q47"/>
  <c r="Q55"/>
  <c r="Q8"/>
  <c r="Q19"/>
  <c r="Q27"/>
  <c r="Q35"/>
  <c r="Q43"/>
  <c r="Q51"/>
  <c r="Q59"/>
  <c r="J94"/>
  <c r="Q94" s="1"/>
  <c r="J98"/>
  <c r="Q98" s="1"/>
  <c r="J101"/>
  <c r="Q101" s="1"/>
  <c r="J103"/>
  <c r="Q103" s="1"/>
  <c r="J105"/>
  <c r="Q105" s="1"/>
  <c r="Q65"/>
  <c r="Q69"/>
  <c r="Q73"/>
  <c r="Q77"/>
  <c r="Q81"/>
  <c r="Q85"/>
  <c r="J93"/>
  <c r="Q93" s="1"/>
  <c r="Q97"/>
  <c r="P245"/>
  <c r="P261"/>
  <c r="P459"/>
  <c r="P467"/>
  <c r="P476"/>
  <c r="P485"/>
  <c r="P493"/>
  <c r="P497"/>
  <c r="P509"/>
  <c r="P517"/>
  <c r="P524"/>
  <c r="P532"/>
  <c r="P540"/>
  <c r="J112"/>
  <c r="Q112" s="1"/>
  <c r="P112"/>
  <c r="J120"/>
  <c r="Q120" s="1"/>
  <c r="P120"/>
  <c r="J128"/>
  <c r="Q128" s="1"/>
  <c r="P128"/>
  <c r="J136"/>
  <c r="Q136" s="1"/>
  <c r="P136"/>
  <c r="J144"/>
  <c r="Q144" s="1"/>
  <c r="P144"/>
  <c r="J152"/>
  <c r="Q152" s="1"/>
  <c r="P152"/>
  <c r="J160"/>
  <c r="Q160" s="1"/>
  <c r="P160"/>
  <c r="J168"/>
  <c r="Q168" s="1"/>
  <c r="P168"/>
  <c r="J172"/>
  <c r="Q172" s="1"/>
  <c r="P172"/>
  <c r="J184"/>
  <c r="Q184" s="1"/>
  <c r="P184"/>
  <c r="J192"/>
  <c r="Q192" s="1"/>
  <c r="P192"/>
  <c r="P200"/>
  <c r="J200"/>
  <c r="Q200" s="1"/>
  <c r="P216"/>
  <c r="P239"/>
  <c r="P243"/>
  <c r="P247"/>
  <c r="P251"/>
  <c r="P259"/>
  <c r="P263"/>
  <c r="P457"/>
  <c r="P461"/>
  <c r="P465"/>
  <c r="P470"/>
  <c r="P474"/>
  <c r="P478"/>
  <c r="P487"/>
  <c r="P491"/>
  <c r="P495"/>
  <c r="P499"/>
  <c r="P503"/>
  <c r="P507"/>
  <c r="P511"/>
  <c r="P515"/>
  <c r="P519"/>
  <c r="P526"/>
  <c r="P530"/>
  <c r="P534"/>
  <c r="P538"/>
  <c r="P542"/>
  <c r="P15"/>
  <c r="Q17"/>
  <c r="P241"/>
  <c r="P249"/>
  <c r="P257"/>
  <c r="P455"/>
  <c r="P463"/>
  <c r="P472"/>
  <c r="P480"/>
  <c r="P489"/>
  <c r="P501"/>
  <c r="P505"/>
  <c r="P513"/>
  <c r="P521"/>
  <c r="P528"/>
  <c r="P536"/>
  <c r="J108"/>
  <c r="Q108" s="1"/>
  <c r="P108"/>
  <c r="J116"/>
  <c r="Q116" s="1"/>
  <c r="P116"/>
  <c r="J124"/>
  <c r="Q124" s="1"/>
  <c r="P124"/>
  <c r="J132"/>
  <c r="Q132" s="1"/>
  <c r="P132"/>
  <c r="J140"/>
  <c r="Q140" s="1"/>
  <c r="P140"/>
  <c r="J148"/>
  <c r="Q148" s="1"/>
  <c r="P148"/>
  <c r="J156"/>
  <c r="Q156" s="1"/>
  <c r="P156"/>
  <c r="J164"/>
  <c r="Q164" s="1"/>
  <c r="P164"/>
  <c r="J176"/>
  <c r="Q176" s="1"/>
  <c r="P176"/>
  <c r="J180"/>
  <c r="Q180" s="1"/>
  <c r="P180"/>
  <c r="J188"/>
  <c r="Q188" s="1"/>
  <c r="P188"/>
  <c r="J196"/>
  <c r="Q196" s="1"/>
  <c r="P196"/>
  <c r="P204"/>
  <c r="P208"/>
  <c r="P212"/>
  <c r="P220"/>
  <c r="P224"/>
  <c r="P228"/>
  <c r="P232"/>
  <c r="P236"/>
  <c r="J110"/>
  <c r="Q110" s="1"/>
  <c r="P110"/>
  <c r="J114"/>
  <c r="Q114" s="1"/>
  <c r="P114"/>
  <c r="J118"/>
  <c r="Q118" s="1"/>
  <c r="P118"/>
  <c r="J122"/>
  <c r="Q122" s="1"/>
  <c r="P122"/>
  <c r="J126"/>
  <c r="Q126" s="1"/>
  <c r="P126"/>
  <c r="J130"/>
  <c r="Q130" s="1"/>
  <c r="P130"/>
  <c r="J134"/>
  <c r="Q134" s="1"/>
  <c r="P134"/>
  <c r="J138"/>
  <c r="Q138" s="1"/>
  <c r="P138"/>
  <c r="J142"/>
  <c r="Q142" s="1"/>
  <c r="P142"/>
  <c r="J146"/>
  <c r="Q146" s="1"/>
  <c r="P146"/>
  <c r="J150"/>
  <c r="Q150" s="1"/>
  <c r="P150"/>
  <c r="J154"/>
  <c r="Q154" s="1"/>
  <c r="P154"/>
  <c r="J158"/>
  <c r="Q158" s="1"/>
  <c r="P158"/>
  <c r="J162"/>
  <c r="Q162" s="1"/>
  <c r="P162"/>
  <c r="J166"/>
  <c r="Q166" s="1"/>
  <c r="P166"/>
  <c r="J170"/>
  <c r="Q170" s="1"/>
  <c r="P170"/>
  <c r="J174"/>
  <c r="Q174" s="1"/>
  <c r="P174"/>
  <c r="J178"/>
  <c r="Q178" s="1"/>
  <c r="P178"/>
  <c r="J182"/>
  <c r="Q182" s="1"/>
  <c r="P182"/>
  <c r="J186"/>
  <c r="Q186" s="1"/>
  <c r="P186"/>
  <c r="J190"/>
  <c r="Q190" s="1"/>
  <c r="P190"/>
  <c r="J194"/>
  <c r="Q194" s="1"/>
  <c r="P194"/>
  <c r="P202"/>
  <c r="P206"/>
  <c r="P210"/>
  <c r="P214"/>
  <c r="P218"/>
  <c r="P222"/>
  <c r="P226"/>
  <c r="P230"/>
  <c r="P234"/>
  <c r="J16"/>
  <c r="Q16" s="1"/>
  <c r="P107"/>
  <c r="J107"/>
  <c r="Q107" s="1"/>
  <c r="P111"/>
  <c r="J111"/>
  <c r="Q111" s="1"/>
  <c r="P115"/>
  <c r="J115"/>
  <c r="Q115" s="1"/>
  <c r="J117"/>
  <c r="Q117" s="1"/>
  <c r="P117"/>
  <c r="J121"/>
  <c r="Q121" s="1"/>
  <c r="P121"/>
  <c r="J125"/>
  <c r="Q125" s="1"/>
  <c r="P125"/>
  <c r="P127"/>
  <c r="J127"/>
  <c r="Q127" s="1"/>
  <c r="P131"/>
  <c r="J131"/>
  <c r="Q131" s="1"/>
  <c r="J137"/>
  <c r="Q137" s="1"/>
  <c r="P137"/>
  <c r="J141"/>
  <c r="Q141" s="1"/>
  <c r="P141"/>
  <c r="J145"/>
  <c r="Q145" s="1"/>
  <c r="P145"/>
  <c r="J149"/>
  <c r="Q149" s="1"/>
  <c r="P149"/>
  <c r="J153"/>
  <c r="Q153" s="1"/>
  <c r="P153"/>
  <c r="J157"/>
  <c r="Q157" s="1"/>
  <c r="P157"/>
  <c r="J161"/>
  <c r="Q161" s="1"/>
  <c r="P161"/>
  <c r="P167"/>
  <c r="J167"/>
  <c r="Q167" s="1"/>
  <c r="P171"/>
  <c r="J171"/>
  <c r="Q171" s="1"/>
  <c r="P175"/>
  <c r="J175"/>
  <c r="Q175" s="1"/>
  <c r="P183"/>
  <c r="J183"/>
  <c r="Q183" s="1"/>
  <c r="P456"/>
  <c r="P458"/>
  <c r="P460"/>
  <c r="P462"/>
  <c r="P464"/>
  <c r="P466"/>
  <c r="P469"/>
  <c r="P471"/>
  <c r="P473"/>
  <c r="P475"/>
  <c r="P477"/>
  <c r="P479"/>
  <c r="P481"/>
  <c r="P523"/>
  <c r="P525"/>
  <c r="P527"/>
  <c r="J165"/>
  <c r="Q165" s="1"/>
  <c r="P165"/>
  <c r="J169"/>
  <c r="Q169" s="1"/>
  <c r="P169"/>
  <c r="J173"/>
  <c r="Q173" s="1"/>
  <c r="P173"/>
  <c r="J177"/>
  <c r="Q177" s="1"/>
  <c r="P177"/>
  <c r="J181"/>
  <c r="Q181" s="1"/>
  <c r="P181"/>
  <c r="P187"/>
  <c r="J187"/>
  <c r="Q187" s="1"/>
  <c r="P191"/>
  <c r="J191"/>
  <c r="Q191" s="1"/>
  <c r="J197"/>
  <c r="Q197" s="1"/>
  <c r="P197"/>
  <c r="P238"/>
  <c r="P242"/>
  <c r="P246"/>
  <c r="P250"/>
  <c r="P258"/>
  <c r="P262"/>
  <c r="P272"/>
  <c r="P278"/>
  <c r="P280"/>
  <c r="P282"/>
  <c r="P284"/>
  <c r="P286"/>
  <c r="P288"/>
  <c r="P290"/>
  <c r="P292"/>
  <c r="P294"/>
  <c r="P296"/>
  <c r="P298"/>
  <c r="P300"/>
  <c r="P302"/>
  <c r="P304"/>
  <c r="P306"/>
  <c r="P310"/>
  <c r="P312"/>
  <c r="P314"/>
  <c r="P316"/>
  <c r="P318"/>
  <c r="P320"/>
  <c r="P322"/>
  <c r="P324"/>
  <c r="P326"/>
  <c r="P328"/>
  <c r="P330"/>
  <c r="P332"/>
  <c r="P334"/>
  <c r="P336"/>
  <c r="P338"/>
  <c r="P340"/>
  <c r="P342"/>
  <c r="P346"/>
  <c r="P348"/>
  <c r="P350"/>
  <c r="P352"/>
  <c r="P354"/>
  <c r="P356"/>
  <c r="P358"/>
  <c r="P360"/>
  <c r="P404"/>
  <c r="P406"/>
  <c r="P408"/>
  <c r="P410"/>
  <c r="P412"/>
  <c r="P414"/>
  <c r="P416"/>
  <c r="P418"/>
  <c r="P427"/>
  <c r="P453"/>
  <c r="J13"/>
  <c r="Q13" s="1"/>
  <c r="P89"/>
  <c r="J89"/>
  <c r="Q89" s="1"/>
  <c r="J109"/>
  <c r="Q109" s="1"/>
  <c r="P109"/>
  <c r="J113"/>
  <c r="Q113" s="1"/>
  <c r="P113"/>
  <c r="P119"/>
  <c r="J119"/>
  <c r="Q119" s="1"/>
  <c r="P123"/>
  <c r="J123"/>
  <c r="Q123" s="1"/>
  <c r="J129"/>
  <c r="Q129" s="1"/>
  <c r="P129"/>
  <c r="J133"/>
  <c r="Q133" s="1"/>
  <c r="P133"/>
  <c r="P135"/>
  <c r="J135"/>
  <c r="Q135" s="1"/>
  <c r="P139"/>
  <c r="J139"/>
  <c r="Q139" s="1"/>
  <c r="P143"/>
  <c r="J143"/>
  <c r="Q143" s="1"/>
  <c r="P147"/>
  <c r="J147"/>
  <c r="Q147" s="1"/>
  <c r="P151"/>
  <c r="J151"/>
  <c r="Q151" s="1"/>
  <c r="P155"/>
  <c r="J155"/>
  <c r="Q155" s="1"/>
  <c r="P159"/>
  <c r="J159"/>
  <c r="Q159" s="1"/>
  <c r="P163"/>
  <c r="J163"/>
  <c r="Q163" s="1"/>
  <c r="P179"/>
  <c r="J179"/>
  <c r="Q179" s="1"/>
  <c r="J185"/>
  <c r="Q185" s="1"/>
  <c r="P185"/>
  <c r="J189"/>
  <c r="Q189" s="1"/>
  <c r="P189"/>
  <c r="J193"/>
  <c r="Q193" s="1"/>
  <c r="P193"/>
  <c r="P195"/>
  <c r="J195"/>
  <c r="Q195" s="1"/>
  <c r="P240"/>
  <c r="P244"/>
  <c r="P248"/>
  <c r="P256"/>
  <c r="P260"/>
  <c r="P264"/>
  <c r="J96"/>
  <c r="Q96" s="1"/>
  <c r="P96"/>
  <c r="P20"/>
  <c r="J20"/>
  <c r="Q20" s="1"/>
  <c r="J22"/>
  <c r="Q22" s="1"/>
  <c r="P22"/>
  <c r="P24"/>
  <c r="J24"/>
  <c r="Q24" s="1"/>
  <c r="J26"/>
  <c r="Q26" s="1"/>
  <c r="P26"/>
  <c r="P28"/>
  <c r="J28"/>
  <c r="Q28" s="1"/>
  <c r="J30"/>
  <c r="Q30" s="1"/>
  <c r="P30"/>
  <c r="P32"/>
  <c r="J32"/>
  <c r="Q32" s="1"/>
  <c r="J34"/>
  <c r="Q34" s="1"/>
  <c r="P34"/>
  <c r="P36"/>
  <c r="J36"/>
  <c r="Q36" s="1"/>
  <c r="J38"/>
  <c r="Q38" s="1"/>
  <c r="P38"/>
  <c r="P40"/>
  <c r="J40"/>
  <c r="Q40" s="1"/>
  <c r="J42"/>
  <c r="Q42" s="1"/>
  <c r="P42"/>
  <c r="P44"/>
  <c r="J44"/>
  <c r="Q44" s="1"/>
  <c r="J46"/>
  <c r="Q46" s="1"/>
  <c r="P46"/>
  <c r="P48"/>
  <c r="J48"/>
  <c r="Q48" s="1"/>
  <c r="J50"/>
  <c r="Q50" s="1"/>
  <c r="P50"/>
  <c r="P52"/>
  <c r="J52"/>
  <c r="Q52" s="1"/>
  <c r="J54"/>
  <c r="Q54" s="1"/>
  <c r="P54"/>
  <c r="P56"/>
  <c r="J56"/>
  <c r="Q56" s="1"/>
  <c r="J58"/>
  <c r="Q58" s="1"/>
  <c r="P58"/>
  <c r="P60"/>
  <c r="J60"/>
  <c r="Q60" s="1"/>
  <c r="J64"/>
  <c r="Q64" s="1"/>
  <c r="P64"/>
  <c r="P66"/>
  <c r="J66"/>
  <c r="Q66" s="1"/>
  <c r="J68"/>
  <c r="Q68" s="1"/>
  <c r="P68"/>
  <c r="P70"/>
  <c r="J70"/>
  <c r="Q70" s="1"/>
  <c r="J72"/>
  <c r="Q72" s="1"/>
  <c r="P72"/>
  <c r="P74"/>
  <c r="J74"/>
  <c r="Q74" s="1"/>
  <c r="J76"/>
  <c r="Q76" s="1"/>
  <c r="P76"/>
  <c r="P78"/>
  <c r="J78"/>
  <c r="Q78" s="1"/>
  <c r="J80"/>
  <c r="Q80" s="1"/>
  <c r="P80"/>
  <c r="P82"/>
  <c r="J82"/>
  <c r="Q82" s="1"/>
  <c r="J84"/>
  <c r="Q84" s="1"/>
  <c r="P84"/>
  <c r="P86"/>
  <c r="J86"/>
  <c r="Q86" s="1"/>
  <c r="P100"/>
  <c r="J100"/>
  <c r="Q100" s="1"/>
  <c r="J102"/>
  <c r="Q102" s="1"/>
  <c r="P102"/>
  <c r="P104"/>
  <c r="J104"/>
  <c r="Q104" s="1"/>
  <c r="J199"/>
  <c r="Q199" s="1"/>
  <c r="P199"/>
  <c r="P201"/>
  <c r="P203"/>
  <c r="P205"/>
  <c r="P207"/>
  <c r="P209"/>
  <c r="P211"/>
  <c r="P213"/>
  <c r="P215"/>
  <c r="P217"/>
  <c r="P219"/>
  <c r="P221"/>
  <c r="P223"/>
  <c r="P225"/>
  <c r="P227"/>
  <c r="P229"/>
  <c r="P231"/>
  <c r="P233"/>
  <c r="P235"/>
  <c r="P486"/>
  <c r="P488"/>
  <c r="P490"/>
  <c r="P492"/>
  <c r="P494"/>
  <c r="P496"/>
  <c r="P498"/>
  <c r="P500"/>
  <c r="P502"/>
  <c r="P504"/>
  <c r="P506"/>
  <c r="P508"/>
  <c r="P510"/>
  <c r="P512"/>
  <c r="P514"/>
  <c r="P516"/>
  <c r="P518"/>
  <c r="P520"/>
  <c r="P522"/>
  <c r="J9"/>
  <c r="Q9" s="1"/>
  <c r="P267"/>
  <c r="P269"/>
  <c r="P275"/>
  <c r="P364"/>
  <c r="P366"/>
  <c r="P368"/>
  <c r="P370"/>
  <c r="P372"/>
  <c r="P374"/>
  <c r="P376"/>
  <c r="P378"/>
  <c r="P380"/>
  <c r="P382"/>
  <c r="P384"/>
  <c r="P386"/>
  <c r="P388"/>
  <c r="P390"/>
  <c r="P392"/>
  <c r="P394"/>
  <c r="P396"/>
  <c r="P398"/>
  <c r="P400"/>
  <c r="P422"/>
  <c r="P424"/>
  <c r="P430"/>
  <c r="P432"/>
  <c r="P434"/>
  <c r="P436"/>
  <c r="P438"/>
  <c r="P440"/>
  <c r="P442"/>
  <c r="P444"/>
  <c r="P446"/>
  <c r="P448"/>
  <c r="P531"/>
  <c r="P535"/>
  <c r="P539"/>
  <c r="P543"/>
  <c r="N540" i="1"/>
  <c r="N542"/>
  <c r="K540"/>
  <c r="K541"/>
  <c r="N541" s="1"/>
  <c r="K542"/>
  <c r="K543"/>
  <c r="N543" s="1"/>
  <c r="N536"/>
  <c r="N538"/>
  <c r="K535"/>
  <c r="K536"/>
  <c r="K537"/>
  <c r="K538"/>
  <c r="K539"/>
  <c r="N539" s="1"/>
  <c r="N533"/>
  <c r="K530"/>
  <c r="N530" s="1"/>
  <c r="K531"/>
  <c r="N531" s="1"/>
  <c r="K532"/>
  <c r="N532" s="1"/>
  <c r="K533"/>
  <c r="K534"/>
  <c r="N534" s="1"/>
  <c r="K527"/>
  <c r="K528"/>
  <c r="N528" s="1"/>
  <c r="K529"/>
  <c r="N529" s="1"/>
  <c r="K521"/>
  <c r="K522"/>
  <c r="K523"/>
  <c r="K524"/>
  <c r="N524" s="1"/>
  <c r="K525"/>
  <c r="N522"/>
  <c r="N523"/>
  <c r="N525"/>
  <c r="K520"/>
  <c r="N520" s="1"/>
  <c r="K526"/>
  <c r="N526" s="1"/>
  <c r="K518"/>
  <c r="N518" s="1"/>
  <c r="K514"/>
  <c r="N514" s="1"/>
  <c r="K515"/>
  <c r="N515" s="1"/>
  <c r="K516"/>
  <c r="N516" s="1"/>
  <c r="K517"/>
  <c r="N517" s="1"/>
  <c r="K519"/>
  <c r="N519" s="1"/>
  <c r="K513"/>
  <c r="N513" s="1"/>
  <c r="K511"/>
  <c r="N511" s="1"/>
  <c r="K512"/>
  <c r="N512" s="1"/>
  <c r="K510"/>
  <c r="N510" s="1"/>
  <c r="K506"/>
  <c r="N506" s="1"/>
  <c r="K507"/>
  <c r="N507" s="1"/>
  <c r="K508"/>
  <c r="N508" s="1"/>
  <c r="K509"/>
  <c r="N509" s="1"/>
  <c r="K503"/>
  <c r="N503" s="1"/>
  <c r="K504"/>
  <c r="N504" s="1"/>
  <c r="K505"/>
  <c r="N505" s="1"/>
  <c r="K495"/>
  <c r="N495" s="1"/>
  <c r="K496"/>
  <c r="N496" s="1"/>
  <c r="K497"/>
  <c r="N497" s="1"/>
  <c r="K498"/>
  <c r="N498" s="1"/>
  <c r="K499"/>
  <c r="N499" s="1"/>
  <c r="K500"/>
  <c r="N500" s="1"/>
  <c r="K501"/>
  <c r="N501" s="1"/>
  <c r="K502"/>
  <c r="N502" s="1"/>
  <c r="K494"/>
  <c r="N494" s="1"/>
  <c r="K487"/>
  <c r="K488"/>
  <c r="K489"/>
  <c r="N489" s="1"/>
  <c r="K490"/>
  <c r="K491"/>
  <c r="N491" s="1"/>
  <c r="K492"/>
  <c r="K493"/>
  <c r="N493" s="1"/>
  <c r="K484"/>
  <c r="K485"/>
  <c r="N485" s="1"/>
  <c r="K486"/>
  <c r="N486" s="1"/>
  <c r="K482"/>
  <c r="N482" s="1"/>
  <c r="K483"/>
  <c r="N483" s="1"/>
  <c r="K478"/>
  <c r="N478" s="1"/>
  <c r="K479"/>
  <c r="N479" s="1"/>
  <c r="K480"/>
  <c r="N480" s="1"/>
  <c r="K481"/>
  <c r="N481" s="1"/>
  <c r="K470"/>
  <c r="K471"/>
  <c r="K472"/>
  <c r="K473"/>
  <c r="K474"/>
  <c r="K475"/>
  <c r="K476"/>
  <c r="K477"/>
  <c r="K469"/>
  <c r="K467"/>
  <c r="N467" s="1"/>
  <c r="K463"/>
  <c r="N463" s="1"/>
  <c r="K464"/>
  <c r="N464" s="1"/>
  <c r="K465"/>
  <c r="N465" s="1"/>
  <c r="K466"/>
  <c r="N466" s="1"/>
  <c r="K458"/>
  <c r="N458" s="1"/>
  <c r="K459"/>
  <c r="N459" s="1"/>
  <c r="K460"/>
  <c r="K461"/>
  <c r="K462"/>
  <c r="K457"/>
  <c r="N457" s="1"/>
  <c r="K450"/>
  <c r="N450" s="1"/>
  <c r="K451"/>
  <c r="N451" s="1"/>
  <c r="K452"/>
  <c r="N452" s="1"/>
  <c r="K453"/>
  <c r="K454"/>
  <c r="N454" s="1"/>
  <c r="K455"/>
  <c r="N455" s="1"/>
  <c r="K456"/>
  <c r="N456" s="1"/>
  <c r="K449"/>
  <c r="N449" s="1"/>
  <c r="K446"/>
  <c r="N446" s="1"/>
  <c r="K447"/>
  <c r="N447" s="1"/>
  <c r="K448"/>
  <c r="N448" s="1"/>
  <c r="K442"/>
  <c r="K443"/>
  <c r="N443" s="1"/>
  <c r="K444"/>
  <c r="N444" s="1"/>
  <c r="K445"/>
  <c r="N445" s="1"/>
  <c r="K441"/>
  <c r="N527" l="1"/>
  <c r="N537"/>
  <c r="N535"/>
  <c r="N521"/>
  <c r="N490"/>
  <c r="N487"/>
  <c r="N492"/>
  <c r="N488"/>
  <c r="N484"/>
  <c r="N476"/>
  <c r="N472"/>
  <c r="N473"/>
  <c r="N474"/>
  <c r="N470"/>
  <c r="N477"/>
  <c r="N475"/>
  <c r="N471"/>
  <c r="N469"/>
  <c r="N460"/>
  <c r="N461"/>
  <c r="N453"/>
  <c r="N462"/>
  <c r="N442" l="1"/>
  <c r="K437"/>
  <c r="K438"/>
  <c r="K439"/>
  <c r="K440"/>
  <c r="N441"/>
  <c r="K432"/>
  <c r="N432" s="1"/>
  <c r="K433"/>
  <c r="N433" s="1"/>
  <c r="K434"/>
  <c r="N434" s="1"/>
  <c r="K435"/>
  <c r="K436"/>
  <c r="K429"/>
  <c r="N429" s="1"/>
  <c r="K430"/>
  <c r="N430" s="1"/>
  <c r="K431"/>
  <c r="K426"/>
  <c r="N426" s="1"/>
  <c r="K427"/>
  <c r="K428"/>
  <c r="N428" s="1"/>
  <c r="K421"/>
  <c r="N421" s="1"/>
  <c r="K422"/>
  <c r="K423"/>
  <c r="K424"/>
  <c r="K425"/>
  <c r="K419"/>
  <c r="N419" s="1"/>
  <c r="K420"/>
  <c r="N420" s="1"/>
  <c r="K403"/>
  <c r="N403" s="1"/>
  <c r="K404"/>
  <c r="K405"/>
  <c r="K406"/>
  <c r="N406" s="1"/>
  <c r="K407"/>
  <c r="N407" s="1"/>
  <c r="K408"/>
  <c r="K409"/>
  <c r="K410"/>
  <c r="N410" s="1"/>
  <c r="K411"/>
  <c r="N411" s="1"/>
  <c r="K412"/>
  <c r="K413"/>
  <c r="K414"/>
  <c r="N414" s="1"/>
  <c r="K415"/>
  <c r="N415" s="1"/>
  <c r="K416"/>
  <c r="K417"/>
  <c r="K418"/>
  <c r="K401"/>
  <c r="N401" s="1"/>
  <c r="K402"/>
  <c r="N402" s="1"/>
  <c r="K397"/>
  <c r="N397" s="1"/>
  <c r="K398"/>
  <c r="N398" s="1"/>
  <c r="K399"/>
  <c r="N399" s="1"/>
  <c r="K400"/>
  <c r="N400" s="1"/>
  <c r="K391"/>
  <c r="N391" s="1"/>
  <c r="K392"/>
  <c r="N392" s="1"/>
  <c r="K393"/>
  <c r="K394"/>
  <c r="K395"/>
  <c r="N395" s="1"/>
  <c r="K396"/>
  <c r="N396" s="1"/>
  <c r="K374"/>
  <c r="K375"/>
  <c r="K376"/>
  <c r="K377"/>
  <c r="N377" s="1"/>
  <c r="K378"/>
  <c r="K379"/>
  <c r="K380"/>
  <c r="K381"/>
  <c r="N381" s="1"/>
  <c r="K382"/>
  <c r="K383"/>
  <c r="K384"/>
  <c r="K385"/>
  <c r="N385" s="1"/>
  <c r="K386"/>
  <c r="K387"/>
  <c r="K388"/>
  <c r="K389"/>
  <c r="N389" s="1"/>
  <c r="K390"/>
  <c r="K358"/>
  <c r="N358" s="1"/>
  <c r="K359"/>
  <c r="N359" s="1"/>
  <c r="K360"/>
  <c r="K361"/>
  <c r="N361" s="1"/>
  <c r="K362"/>
  <c r="N362" s="1"/>
  <c r="K363"/>
  <c r="N363" s="1"/>
  <c r="K364"/>
  <c r="K365"/>
  <c r="N365" s="1"/>
  <c r="K366"/>
  <c r="N366" s="1"/>
  <c r="K367"/>
  <c r="K368"/>
  <c r="K369"/>
  <c r="N369" s="1"/>
  <c r="K370"/>
  <c r="N370" s="1"/>
  <c r="K371"/>
  <c r="K372"/>
  <c r="K373"/>
  <c r="K348"/>
  <c r="K349"/>
  <c r="N349" s="1"/>
  <c r="K350"/>
  <c r="N350" s="1"/>
  <c r="K351"/>
  <c r="N351" s="1"/>
  <c r="K352"/>
  <c r="N352" s="1"/>
  <c r="K353"/>
  <c r="N353" s="1"/>
  <c r="K354"/>
  <c r="N354" s="1"/>
  <c r="K355"/>
  <c r="N355" s="1"/>
  <c r="K356"/>
  <c r="N356" s="1"/>
  <c r="K357"/>
  <c r="N357" s="1"/>
  <c r="N360"/>
  <c r="K329"/>
  <c r="N329" s="1"/>
  <c r="K330"/>
  <c r="N330" s="1"/>
  <c r="K331"/>
  <c r="N331" s="1"/>
  <c r="K332"/>
  <c r="K333"/>
  <c r="N333" s="1"/>
  <c r="K334"/>
  <c r="N334" s="1"/>
  <c r="K335"/>
  <c r="N335" s="1"/>
  <c r="K336"/>
  <c r="K337"/>
  <c r="N337" s="1"/>
  <c r="K338"/>
  <c r="N338" s="1"/>
  <c r="K339"/>
  <c r="N339" s="1"/>
  <c r="K340"/>
  <c r="K341"/>
  <c r="N341" s="1"/>
  <c r="K342"/>
  <c r="N342" s="1"/>
  <c r="K343"/>
  <c r="N343" s="1"/>
  <c r="K344"/>
  <c r="N344" s="1"/>
  <c r="K345"/>
  <c r="N345" s="1"/>
  <c r="K346"/>
  <c r="K347"/>
  <c r="N347" s="1"/>
  <c r="K320"/>
  <c r="N320" s="1"/>
  <c r="K321"/>
  <c r="K322"/>
  <c r="K323"/>
  <c r="N323" s="1"/>
  <c r="K324"/>
  <c r="N324" s="1"/>
  <c r="K325"/>
  <c r="K326"/>
  <c r="K327"/>
  <c r="N327" s="1"/>
  <c r="K328"/>
  <c r="N328" s="1"/>
  <c r="K299"/>
  <c r="K300"/>
  <c r="K301"/>
  <c r="N301" s="1"/>
  <c r="K302"/>
  <c r="N302" s="1"/>
  <c r="K303"/>
  <c r="N303" s="1"/>
  <c r="K304"/>
  <c r="K305"/>
  <c r="N305" s="1"/>
  <c r="K306"/>
  <c r="N306" s="1"/>
  <c r="K307"/>
  <c r="K308"/>
  <c r="N308" s="1"/>
  <c r="K309"/>
  <c r="N309" s="1"/>
  <c r="K310"/>
  <c r="K311"/>
  <c r="K312"/>
  <c r="N312" s="1"/>
  <c r="K313"/>
  <c r="N313" s="1"/>
  <c r="K314"/>
  <c r="N314" s="1"/>
  <c r="K315"/>
  <c r="K316"/>
  <c r="K317"/>
  <c r="N317" s="1"/>
  <c r="K318"/>
  <c r="K319"/>
  <c r="K289"/>
  <c r="N289" s="1"/>
  <c r="K290"/>
  <c r="N290" s="1"/>
  <c r="K291"/>
  <c r="N291" s="1"/>
  <c r="K292"/>
  <c r="N292" s="1"/>
  <c r="K293"/>
  <c r="K294"/>
  <c r="K295"/>
  <c r="N295" s="1"/>
  <c r="K296"/>
  <c r="N296" s="1"/>
  <c r="K297"/>
  <c r="K298"/>
  <c r="K288"/>
  <c r="K281"/>
  <c r="N281" s="1"/>
  <c r="K282"/>
  <c r="N282" s="1"/>
  <c r="K283"/>
  <c r="N283" s="1"/>
  <c r="K284"/>
  <c r="K285"/>
  <c r="N285" s="1"/>
  <c r="K286"/>
  <c r="N286" s="1"/>
  <c r="K287"/>
  <c r="N287" s="1"/>
  <c r="K262"/>
  <c r="K263"/>
  <c r="N263" s="1"/>
  <c r="K264"/>
  <c r="N264" s="1"/>
  <c r="K265"/>
  <c r="N265" s="1"/>
  <c r="K266"/>
  <c r="K267"/>
  <c r="N267" s="1"/>
  <c r="K268"/>
  <c r="N268" s="1"/>
  <c r="K269"/>
  <c r="N269" s="1"/>
  <c r="K270"/>
  <c r="K271"/>
  <c r="N271" s="1"/>
  <c r="K272"/>
  <c r="N272" s="1"/>
  <c r="K273"/>
  <c r="K274"/>
  <c r="N274" s="1"/>
  <c r="K275"/>
  <c r="K276"/>
  <c r="K277"/>
  <c r="N277" s="1"/>
  <c r="K278"/>
  <c r="K279"/>
  <c r="N279" s="1"/>
  <c r="K280"/>
  <c r="N280" s="1"/>
  <c r="K261"/>
  <c r="K258"/>
  <c r="K259"/>
  <c r="K260"/>
  <c r="N436" l="1"/>
  <c r="N438"/>
  <c r="N439"/>
  <c r="N440"/>
  <c r="N437"/>
  <c r="N423"/>
  <c r="N427"/>
  <c r="N435"/>
  <c r="N431"/>
  <c r="N422"/>
  <c r="N424"/>
  <c r="N425"/>
  <c r="N297"/>
  <c r="N418"/>
  <c r="N412"/>
  <c r="N416"/>
  <c r="N408"/>
  <c r="N404"/>
  <c r="N417"/>
  <c r="N413"/>
  <c r="N409"/>
  <c r="N405"/>
  <c r="N364"/>
  <c r="N367"/>
  <c r="N371"/>
  <c r="N390"/>
  <c r="N386"/>
  <c r="N382"/>
  <c r="N378"/>
  <c r="N374"/>
  <c r="N393"/>
  <c r="N372"/>
  <c r="N368"/>
  <c r="N387"/>
  <c r="N383"/>
  <c r="N379"/>
  <c r="N375"/>
  <c r="N394"/>
  <c r="N373"/>
  <c r="N388"/>
  <c r="N384"/>
  <c r="N380"/>
  <c r="N376"/>
  <c r="N340"/>
  <c r="N315"/>
  <c r="N322"/>
  <c r="N326"/>
  <c r="N332"/>
  <c r="N307"/>
  <c r="N336"/>
  <c r="N299"/>
  <c r="N316"/>
  <c r="N325"/>
  <c r="N348"/>
  <c r="N300"/>
  <c r="N304"/>
  <c r="N321"/>
  <c r="N346"/>
  <c r="N318"/>
  <c r="N310"/>
  <c r="N319"/>
  <c r="N293"/>
  <c r="N311"/>
  <c r="N298"/>
  <c r="N294"/>
  <c r="N284"/>
  <c r="N278"/>
  <c r="N288"/>
  <c r="N275"/>
  <c r="N276"/>
  <c r="N273"/>
  <c r="N270"/>
  <c r="N266"/>
  <c r="N262"/>
  <c r="N259"/>
  <c r="N260"/>
  <c r="N258"/>
  <c r="K251" l="1"/>
  <c r="N251" s="1"/>
  <c r="K252"/>
  <c r="N252" s="1"/>
  <c r="K253"/>
  <c r="N253" s="1"/>
  <c r="K254"/>
  <c r="N254" s="1"/>
  <c r="K255"/>
  <c r="N255" s="1"/>
  <c r="K256"/>
  <c r="K257"/>
  <c r="K248"/>
  <c r="K249"/>
  <c r="N249" s="1"/>
  <c r="K250"/>
  <c r="K245"/>
  <c r="K246"/>
  <c r="K247"/>
  <c r="N247" s="1"/>
  <c r="K241"/>
  <c r="N241" s="1"/>
  <c r="K242"/>
  <c r="N242" s="1"/>
  <c r="K243"/>
  <c r="N243" s="1"/>
  <c r="K244"/>
  <c r="K240"/>
  <c r="N256" l="1"/>
  <c r="N257"/>
  <c r="N250"/>
  <c r="N248"/>
  <c r="N240"/>
  <c r="N246"/>
  <c r="N244"/>
  <c r="N245"/>
  <c r="K234" l="1"/>
  <c r="N234" s="1"/>
  <c r="K235"/>
  <c r="N235" s="1"/>
  <c r="K236"/>
  <c r="N236" s="1"/>
  <c r="K237"/>
  <c r="N237" s="1"/>
  <c r="K238"/>
  <c r="K239"/>
  <c r="K232"/>
  <c r="K233"/>
  <c r="N233" s="1"/>
  <c r="K230"/>
  <c r="K231"/>
  <c r="K228"/>
  <c r="K229"/>
  <c r="N229" s="1"/>
  <c r="K226"/>
  <c r="N226" s="1"/>
  <c r="K227"/>
  <c r="K224"/>
  <c r="K225"/>
  <c r="K222"/>
  <c r="K223"/>
  <c r="K219"/>
  <c r="K220"/>
  <c r="K221"/>
  <c r="K217"/>
  <c r="K218"/>
  <c r="N218" s="1"/>
  <c r="K215"/>
  <c r="N215" s="1"/>
  <c r="K216"/>
  <c r="K213"/>
  <c r="K214"/>
  <c r="K210"/>
  <c r="K211"/>
  <c r="N211" s="1"/>
  <c r="K212"/>
  <c r="K209"/>
  <c r="N209" s="1"/>
  <c r="K205"/>
  <c r="K206"/>
  <c r="N206" s="1"/>
  <c r="K207"/>
  <c r="K208"/>
  <c r="N208" s="1"/>
  <c r="K200"/>
  <c r="N200" s="1"/>
  <c r="K201"/>
  <c r="N201" s="1"/>
  <c r="K202"/>
  <c r="N202" s="1"/>
  <c r="K203"/>
  <c r="N203" s="1"/>
  <c r="K204"/>
  <c r="N204" s="1"/>
  <c r="N198"/>
  <c r="K197"/>
  <c r="K199"/>
  <c r="J199" s="1"/>
  <c r="K194"/>
  <c r="J194" s="1"/>
  <c r="K195"/>
  <c r="J195" s="1"/>
  <c r="K196"/>
  <c r="J196" s="1"/>
  <c r="K193"/>
  <c r="J193" s="1"/>
  <c r="K191"/>
  <c r="N191" s="1"/>
  <c r="K192"/>
  <c r="J192" s="1"/>
  <c r="K185"/>
  <c r="J185" s="1"/>
  <c r="K186"/>
  <c r="J186" s="1"/>
  <c r="K187"/>
  <c r="J187" s="1"/>
  <c r="K188"/>
  <c r="J188" s="1"/>
  <c r="K189"/>
  <c r="N189" s="1"/>
  <c r="K190"/>
  <c r="J190" s="1"/>
  <c r="K184"/>
  <c r="N184" s="1"/>
  <c r="K181"/>
  <c r="N181" s="1"/>
  <c r="K182"/>
  <c r="J182" s="1"/>
  <c r="K183"/>
  <c r="N183" s="1"/>
  <c r="K177"/>
  <c r="N177" s="1"/>
  <c r="K178"/>
  <c r="J178" s="1"/>
  <c r="K179"/>
  <c r="N179" s="1"/>
  <c r="K180"/>
  <c r="N180" s="1"/>
  <c r="K175"/>
  <c r="J175" s="1"/>
  <c r="K176"/>
  <c r="J176" s="1"/>
  <c r="K173"/>
  <c r="J173" s="1"/>
  <c r="K174"/>
  <c r="J174" s="1"/>
  <c r="K172"/>
  <c r="J172" s="1"/>
  <c r="K170"/>
  <c r="J170" s="1"/>
  <c r="K171"/>
  <c r="J171" s="1"/>
  <c r="K167"/>
  <c r="J167" s="1"/>
  <c r="K168"/>
  <c r="J168" s="1"/>
  <c r="K169"/>
  <c r="N169" s="1"/>
  <c r="K164"/>
  <c r="J164" s="1"/>
  <c r="K165"/>
  <c r="J165" s="1"/>
  <c r="K166"/>
  <c r="N166" s="1"/>
  <c r="K160"/>
  <c r="N160" s="1"/>
  <c r="K161"/>
  <c r="N161" s="1"/>
  <c r="K162"/>
  <c r="N162" s="1"/>
  <c r="K163"/>
  <c r="J163" s="1"/>
  <c r="K149"/>
  <c r="N149" s="1"/>
  <c r="K150"/>
  <c r="J150" s="1"/>
  <c r="K151"/>
  <c r="N151" s="1"/>
  <c r="K152"/>
  <c r="N152" s="1"/>
  <c r="K153"/>
  <c r="N153" s="1"/>
  <c r="K154"/>
  <c r="N154" s="1"/>
  <c r="K155"/>
  <c r="N155" s="1"/>
  <c r="K156"/>
  <c r="J156" s="1"/>
  <c r="K157"/>
  <c r="N157" s="1"/>
  <c r="K158"/>
  <c r="N158" s="1"/>
  <c r="K159"/>
  <c r="N159" s="1"/>
  <c r="K141"/>
  <c r="J141" s="1"/>
  <c r="K145"/>
  <c r="N145" s="1"/>
  <c r="K146"/>
  <c r="J146" s="1"/>
  <c r="K147"/>
  <c r="J147" s="1"/>
  <c r="K148"/>
  <c r="N148" s="1"/>
  <c r="K138"/>
  <c r="N138" s="1"/>
  <c r="K139"/>
  <c r="J139" s="1"/>
  <c r="K140"/>
  <c r="N140" s="1"/>
  <c r="K142"/>
  <c r="J142" s="1"/>
  <c r="K143"/>
  <c r="J143" s="1"/>
  <c r="K144"/>
  <c r="J144" s="1"/>
  <c r="K133"/>
  <c r="K134"/>
  <c r="N134" s="1"/>
  <c r="K135"/>
  <c r="J135" s="1"/>
  <c r="K136"/>
  <c r="N136" s="1"/>
  <c r="K137"/>
  <c r="N137" s="1"/>
  <c r="K130"/>
  <c r="J130" s="1"/>
  <c r="K131"/>
  <c r="J131" s="1"/>
  <c r="K132"/>
  <c r="N132" s="1"/>
  <c r="K123"/>
  <c r="N123" s="1"/>
  <c r="K124"/>
  <c r="N124" s="1"/>
  <c r="K125"/>
  <c r="N125" s="1"/>
  <c r="K126"/>
  <c r="N126" s="1"/>
  <c r="K127"/>
  <c r="N127" s="1"/>
  <c r="K128"/>
  <c r="J128" s="1"/>
  <c r="K129"/>
  <c r="N129" s="1"/>
  <c r="K117"/>
  <c r="J117" s="1"/>
  <c r="K118"/>
  <c r="J118" s="1"/>
  <c r="K119"/>
  <c r="J119" s="1"/>
  <c r="K120"/>
  <c r="N120" s="1"/>
  <c r="K121"/>
  <c r="J121" s="1"/>
  <c r="K122"/>
  <c r="J122" s="1"/>
  <c r="K115"/>
  <c r="J115" s="1"/>
  <c r="K116"/>
  <c r="N116" s="1"/>
  <c r="K114"/>
  <c r="N114" s="1"/>
  <c r="K109"/>
  <c r="J109" s="1"/>
  <c r="K110"/>
  <c r="N110" s="1"/>
  <c r="K111"/>
  <c r="N111" s="1"/>
  <c r="K112"/>
  <c r="N112" s="1"/>
  <c r="K113"/>
  <c r="J113" s="1"/>
  <c r="K108"/>
  <c r="J108" s="1"/>
  <c r="K106"/>
  <c r="N106" s="1"/>
  <c r="K107"/>
  <c r="J107" s="1"/>
  <c r="K105"/>
  <c r="N105" s="1"/>
  <c r="K103"/>
  <c r="N103" s="1"/>
  <c r="K104"/>
  <c r="N104" s="1"/>
  <c r="K102"/>
  <c r="N102" s="1"/>
  <c r="K101"/>
  <c r="N101" s="1"/>
  <c r="K95"/>
  <c r="K96"/>
  <c r="J96" s="1"/>
  <c r="K94"/>
  <c r="N94" s="1"/>
  <c r="K97"/>
  <c r="N97" s="1"/>
  <c r="K98"/>
  <c r="N98" s="1"/>
  <c r="K99"/>
  <c r="K100"/>
  <c r="J97" s="1"/>
  <c r="K93"/>
  <c r="N93" s="1"/>
  <c r="N11"/>
  <c r="N12"/>
  <c r="K85"/>
  <c r="J85" s="1"/>
  <c r="K65"/>
  <c r="J65" s="1"/>
  <c r="K66"/>
  <c r="N66" s="1"/>
  <c r="K67"/>
  <c r="N67" s="1"/>
  <c r="K68"/>
  <c r="N68" s="1"/>
  <c r="K69"/>
  <c r="J69" s="1"/>
  <c r="K70"/>
  <c r="N70" s="1"/>
  <c r="K71"/>
  <c r="N71" s="1"/>
  <c r="K72"/>
  <c r="J72" s="1"/>
  <c r="K73"/>
  <c r="J73" s="1"/>
  <c r="K74"/>
  <c r="N74" s="1"/>
  <c r="K75"/>
  <c r="N75" s="1"/>
  <c r="K76"/>
  <c r="N76" s="1"/>
  <c r="K77"/>
  <c r="N77" s="1"/>
  <c r="K78"/>
  <c r="N78" s="1"/>
  <c r="K79"/>
  <c r="N79" s="1"/>
  <c r="K80"/>
  <c r="J80" s="1"/>
  <c r="K81"/>
  <c r="N81" s="1"/>
  <c r="K82"/>
  <c r="N82" s="1"/>
  <c r="K83"/>
  <c r="N83" s="1"/>
  <c r="K84"/>
  <c r="N84" s="1"/>
  <c r="K86"/>
  <c r="J86" s="1"/>
  <c r="K87"/>
  <c r="N87" s="1"/>
  <c r="K88"/>
  <c r="N88" s="1"/>
  <c r="K89"/>
  <c r="J89" s="1"/>
  <c r="K64"/>
  <c r="J64" s="1"/>
  <c r="K52"/>
  <c r="J52" s="1"/>
  <c r="K53"/>
  <c r="J53" s="1"/>
  <c r="K54"/>
  <c r="J54" s="1"/>
  <c r="K55"/>
  <c r="J55" s="1"/>
  <c r="K56"/>
  <c r="N56" s="1"/>
  <c r="K57"/>
  <c r="J57" s="1"/>
  <c r="K58"/>
  <c r="J58" s="1"/>
  <c r="K59"/>
  <c r="J59" s="1"/>
  <c r="K60"/>
  <c r="J60" s="1"/>
  <c r="K61"/>
  <c r="J61" s="1"/>
  <c r="K62"/>
  <c r="N62" s="1"/>
  <c r="K63"/>
  <c r="N63" s="1"/>
  <c r="K44"/>
  <c r="N44" s="1"/>
  <c r="K45"/>
  <c r="N45" s="1"/>
  <c r="K46"/>
  <c r="J46" s="1"/>
  <c r="K47"/>
  <c r="J47" s="1"/>
  <c r="K48"/>
  <c r="N48" s="1"/>
  <c r="K49"/>
  <c r="N49" s="1"/>
  <c r="K50"/>
  <c r="J50" s="1"/>
  <c r="K51"/>
  <c r="N51" s="1"/>
  <c r="K43"/>
  <c r="N43" s="1"/>
  <c r="K42"/>
  <c r="N42" s="1"/>
  <c r="K41"/>
  <c r="N41" s="1"/>
  <c r="K37"/>
  <c r="J37" s="1"/>
  <c r="K38"/>
  <c r="J38" s="1"/>
  <c r="K39"/>
  <c r="N39" s="1"/>
  <c r="K40"/>
  <c r="N40" s="1"/>
  <c r="K35"/>
  <c r="J35" s="1"/>
  <c r="K36"/>
  <c r="N36" s="1"/>
  <c r="K32"/>
  <c r="J32" s="1"/>
  <c r="K33"/>
  <c r="J33" s="1"/>
  <c r="K34"/>
  <c r="N34" s="1"/>
  <c r="K28"/>
  <c r="N28" s="1"/>
  <c r="K29"/>
  <c r="J29" s="1"/>
  <c r="K30"/>
  <c r="J30" s="1"/>
  <c r="K31"/>
  <c r="J31" s="1"/>
  <c r="K27"/>
  <c r="N27" s="1"/>
  <c r="K25"/>
  <c r="J25" s="1"/>
  <c r="K26"/>
  <c r="J26" s="1"/>
  <c r="K24"/>
  <c r="N24" s="1"/>
  <c r="K23"/>
  <c r="J23" s="1"/>
  <c r="K20"/>
  <c r="N20" s="1"/>
  <c r="N238" l="1"/>
  <c r="N239"/>
  <c r="N230"/>
  <c r="N231"/>
  <c r="N222"/>
  <c r="N232"/>
  <c r="N228"/>
  <c r="N227"/>
  <c r="N223"/>
  <c r="N216"/>
  <c r="N219"/>
  <c r="N214"/>
  <c r="N205"/>
  <c r="N224"/>
  <c r="N220"/>
  <c r="N212"/>
  <c r="J200"/>
  <c r="N207"/>
  <c r="N225"/>
  <c r="N221"/>
  <c r="N217"/>
  <c r="N213"/>
  <c r="N210"/>
  <c r="N199"/>
  <c r="J197"/>
  <c r="N193"/>
  <c r="N196"/>
  <c r="N197"/>
  <c r="N195"/>
  <c r="N194"/>
  <c r="J184"/>
  <c r="N187"/>
  <c r="N192"/>
  <c r="N186"/>
  <c r="N190"/>
  <c r="J189"/>
  <c r="J181"/>
  <c r="N188"/>
  <c r="J180"/>
  <c r="J183"/>
  <c r="N185"/>
  <c r="J191"/>
  <c r="J179"/>
  <c r="N170"/>
  <c r="N182"/>
  <c r="J177"/>
  <c r="J162"/>
  <c r="J161"/>
  <c r="N175"/>
  <c r="N173"/>
  <c r="N174"/>
  <c r="N176"/>
  <c r="J160"/>
  <c r="N168"/>
  <c r="N172"/>
  <c r="J169"/>
  <c r="J48"/>
  <c r="J155"/>
  <c r="N165"/>
  <c r="N171"/>
  <c r="N167"/>
  <c r="J151"/>
  <c r="N178"/>
  <c r="J159"/>
  <c r="N163"/>
  <c r="N164"/>
  <c r="J166"/>
  <c r="J154"/>
  <c r="N142"/>
  <c r="N156"/>
  <c r="J158"/>
  <c r="N150"/>
  <c r="N119"/>
  <c r="N141"/>
  <c r="N146"/>
  <c r="J40"/>
  <c r="J124"/>
  <c r="J148"/>
  <c r="N147"/>
  <c r="N143"/>
  <c r="J152"/>
  <c r="N144"/>
  <c r="J125"/>
  <c r="J140"/>
  <c r="J132"/>
  <c r="J157"/>
  <c r="J39"/>
  <c r="J126"/>
  <c r="N135"/>
  <c r="J136"/>
  <c r="N128"/>
  <c r="N139"/>
  <c r="N130"/>
  <c r="J134"/>
  <c r="J138"/>
  <c r="J153"/>
  <c r="J149"/>
  <c r="J145"/>
  <c r="N113"/>
  <c r="N115"/>
  <c r="N118"/>
  <c r="J120"/>
  <c r="J129"/>
  <c r="J137"/>
  <c r="N133"/>
  <c r="J133"/>
  <c r="J114"/>
  <c r="N121"/>
  <c r="N117"/>
  <c r="N131"/>
  <c r="J79"/>
  <c r="N122"/>
  <c r="J71"/>
  <c r="N109"/>
  <c r="J116"/>
  <c r="J127"/>
  <c r="J123"/>
  <c r="J110"/>
  <c r="J111"/>
  <c r="J103"/>
  <c r="J112"/>
  <c r="J104"/>
  <c r="J102"/>
  <c r="J101"/>
  <c r="J105"/>
  <c r="J77"/>
  <c r="N108"/>
  <c r="N107"/>
  <c r="J78"/>
  <c r="N100"/>
  <c r="N96"/>
  <c r="J100"/>
  <c r="J87"/>
  <c r="N55"/>
  <c r="N64"/>
  <c r="J49"/>
  <c r="N59"/>
  <c r="J82"/>
  <c r="N47"/>
  <c r="N23"/>
  <c r="J67"/>
  <c r="J83"/>
  <c r="N58"/>
  <c r="N50"/>
  <c r="J75"/>
  <c r="J81"/>
  <c r="N54"/>
  <c r="N46"/>
  <c r="N38"/>
  <c r="N65"/>
  <c r="N60"/>
  <c r="N52"/>
  <c r="N32"/>
  <c r="N86"/>
  <c r="N30"/>
  <c r="N26"/>
  <c r="N80"/>
  <c r="N72"/>
  <c r="N35"/>
  <c r="N31"/>
  <c r="N89"/>
  <c r="N85"/>
  <c r="N73"/>
  <c r="N69"/>
  <c r="N61"/>
  <c r="N57"/>
  <c r="N53"/>
  <c r="N37"/>
  <c r="N33"/>
  <c r="N29"/>
  <c r="N25"/>
  <c r="J76"/>
  <c r="J98"/>
  <c r="J94"/>
  <c r="J84"/>
  <c r="J68"/>
  <c r="J93"/>
  <c r="J74"/>
  <c r="J70"/>
  <c r="J66"/>
  <c r="J56"/>
  <c r="J51"/>
  <c r="J36"/>
  <c r="J43"/>
  <c r="J42"/>
  <c r="J34"/>
  <c r="J41"/>
  <c r="J27"/>
  <c r="J28"/>
  <c r="J24"/>
  <c r="J20"/>
  <c r="K15"/>
  <c r="N15" s="1"/>
  <c r="K7"/>
  <c r="D522"/>
  <c r="K22"/>
  <c r="N22" s="1"/>
  <c r="K21"/>
  <c r="N21" s="1"/>
  <c r="K19"/>
  <c r="N19" s="1"/>
  <c r="K18"/>
  <c r="N18" s="1"/>
  <c r="K17"/>
  <c r="N17" s="1"/>
  <c r="K16"/>
  <c r="N16" s="1"/>
  <c r="K14"/>
  <c r="N14" s="1"/>
  <c r="K13"/>
  <c r="N13" s="1"/>
  <c r="K10"/>
  <c r="K9"/>
  <c r="K8"/>
  <c r="N8" s="1"/>
  <c r="J232" l="1"/>
  <c r="L365" i="6"/>
  <c r="Q365" s="1"/>
  <c r="L298"/>
  <c r="Q298" s="1"/>
  <c r="L215"/>
  <c r="Q215" s="1"/>
  <c r="L193"/>
  <c r="Q193" s="1"/>
  <c r="L356"/>
  <c r="Q356" s="1"/>
  <c r="L216"/>
  <c r="Q216" s="1"/>
  <c r="L297"/>
  <c r="Q297" s="1"/>
  <c r="L21"/>
  <c r="L450"/>
  <c r="Q450" s="1"/>
  <c r="L221"/>
  <c r="Q221" s="1"/>
  <c r="L11"/>
  <c r="Q11" s="1"/>
  <c r="J215" i="1"/>
  <c r="J211"/>
  <c r="J216"/>
  <c r="J220"/>
  <c r="J208"/>
  <c r="J235"/>
  <c r="J231"/>
  <c r="J210"/>
  <c r="J209"/>
  <c r="J223"/>
  <c r="J221"/>
  <c r="J202"/>
  <c r="J206"/>
  <c r="J226"/>
  <c r="J229"/>
  <c r="J239"/>
  <c r="J213"/>
  <c r="J227"/>
  <c r="J203"/>
  <c r="J238"/>
  <c r="J207"/>
  <c r="J212"/>
  <c r="J218"/>
  <c r="J224"/>
  <c r="J234"/>
  <c r="J228"/>
  <c r="L453" i="6"/>
  <c r="Q453" s="1"/>
  <c r="L449"/>
  <c r="Q449" s="1"/>
  <c r="L444"/>
  <c r="Q444" s="1"/>
  <c r="L438"/>
  <c r="Q438" s="1"/>
  <c r="L428"/>
  <c r="Q428" s="1"/>
  <c r="L424"/>
  <c r="Q424" s="1"/>
  <c r="L412"/>
  <c r="Q412" s="1"/>
  <c r="L452"/>
  <c r="Q452" s="1"/>
  <c r="L448"/>
  <c r="Q448" s="1"/>
  <c r="L443"/>
  <c r="Q443" s="1"/>
  <c r="L433"/>
  <c r="Q433" s="1"/>
  <c r="L427"/>
  <c r="Q427" s="1"/>
  <c r="L418"/>
  <c r="Q418" s="1"/>
  <c r="L341"/>
  <c r="Q341" s="1"/>
  <c r="L333"/>
  <c r="Q333" s="1"/>
  <c r="L328"/>
  <c r="Q328" s="1"/>
  <c r="L322"/>
  <c r="Q322" s="1"/>
  <c r="L318"/>
  <c r="Q318" s="1"/>
  <c r="L313"/>
  <c r="Q313" s="1"/>
  <c r="L307"/>
  <c r="Q307" s="1"/>
  <c r="L302"/>
  <c r="Q302" s="1"/>
  <c r="L296"/>
  <c r="Q296" s="1"/>
  <c r="L290"/>
  <c r="Q290" s="1"/>
  <c r="L287"/>
  <c r="Q287" s="1"/>
  <c r="L282"/>
  <c r="Q282" s="1"/>
  <c r="L277"/>
  <c r="Q277" s="1"/>
  <c r="L273"/>
  <c r="Q273" s="1"/>
  <c r="L266"/>
  <c r="Q266" s="1"/>
  <c r="L261"/>
  <c r="Q261" s="1"/>
  <c r="L260"/>
  <c r="Q260" s="1"/>
  <c r="L257"/>
  <c r="Q257" s="1"/>
  <c r="L254"/>
  <c r="Q254" s="1"/>
  <c r="L252"/>
  <c r="Q252" s="1"/>
  <c r="L247"/>
  <c r="Q247" s="1"/>
  <c r="L243"/>
  <c r="Q243" s="1"/>
  <c r="L235"/>
  <c r="Q235" s="1"/>
  <c r="L232"/>
  <c r="Q232" s="1"/>
  <c r="L230"/>
  <c r="Q230" s="1"/>
  <c r="L222"/>
  <c r="Q222" s="1"/>
  <c r="L219"/>
  <c r="Q219" s="1"/>
  <c r="L213"/>
  <c r="Q213" s="1"/>
  <c r="L214"/>
  <c r="Q214" s="1"/>
  <c r="L209"/>
  <c r="Q209" s="1"/>
  <c r="L206"/>
  <c r="Q206" s="1"/>
  <c r="L203"/>
  <c r="Q203" s="1"/>
  <c r="L201"/>
  <c r="Q201" s="1"/>
  <c r="L197"/>
  <c r="Q197" s="1"/>
  <c r="L195"/>
  <c r="Q195" s="1"/>
  <c r="L188"/>
  <c r="Q188" s="1"/>
  <c r="L182"/>
  <c r="Q182" s="1"/>
  <c r="L171"/>
  <c r="Q171" s="1"/>
  <c r="L169"/>
  <c r="Q169" s="1"/>
  <c r="L165"/>
  <c r="Q165" s="1"/>
  <c r="L411"/>
  <c r="Q411" s="1"/>
  <c r="L402"/>
  <c r="Q402" s="1"/>
  <c r="L398"/>
  <c r="Q398" s="1"/>
  <c r="L392"/>
  <c r="Q392" s="1"/>
  <c r="L387"/>
  <c r="Q387" s="1"/>
  <c r="L378"/>
  <c r="Q378" s="1"/>
  <c r="L369"/>
  <c r="Q369" s="1"/>
  <c r="L366"/>
  <c r="Q366" s="1"/>
  <c r="L359"/>
  <c r="Q359" s="1"/>
  <c r="L353"/>
  <c r="Q353" s="1"/>
  <c r="L349"/>
  <c r="Q349" s="1"/>
  <c r="L87"/>
  <c r="Q87" s="1"/>
  <c r="L534" i="5"/>
  <c r="L523"/>
  <c r="L468"/>
  <c r="Q468" s="1"/>
  <c r="L465"/>
  <c r="L457"/>
  <c r="L451"/>
  <c r="Q451" s="1"/>
  <c r="L426"/>
  <c r="Q426" s="1"/>
  <c r="L418"/>
  <c r="L415"/>
  <c r="L410"/>
  <c r="L405"/>
  <c r="L400"/>
  <c r="L392"/>
  <c r="L371"/>
  <c r="L366"/>
  <c r="L363"/>
  <c r="L344"/>
  <c r="Q344" s="1"/>
  <c r="L341"/>
  <c r="L338"/>
  <c r="L333"/>
  <c r="L330"/>
  <c r="L325"/>
  <c r="L322"/>
  <c r="L317"/>
  <c r="L314"/>
  <c r="L307"/>
  <c r="L304"/>
  <c r="L299"/>
  <c r="L296"/>
  <c r="L451" i="6"/>
  <c r="Q451" s="1"/>
  <c r="L447"/>
  <c r="Q447" s="1"/>
  <c r="L442"/>
  <c r="Q442" s="1"/>
  <c r="L432"/>
  <c r="Q432" s="1"/>
  <c r="L426"/>
  <c r="Q426" s="1"/>
  <c r="L340"/>
  <c r="Q340" s="1"/>
  <c r="L331"/>
  <c r="Q331" s="1"/>
  <c r="L321"/>
  <c r="Q321" s="1"/>
  <c r="L316"/>
  <c r="Q316" s="1"/>
  <c r="L310"/>
  <c r="Q310" s="1"/>
  <c r="L305"/>
  <c r="Q305" s="1"/>
  <c r="L301"/>
  <c r="Q301" s="1"/>
  <c r="L295"/>
  <c r="Q295" s="1"/>
  <c r="L289"/>
  <c r="Q289" s="1"/>
  <c r="L285"/>
  <c r="Q285" s="1"/>
  <c r="L281"/>
  <c r="Q281" s="1"/>
  <c r="L280"/>
  <c r="Q280" s="1"/>
  <c r="L276"/>
  <c r="Q276" s="1"/>
  <c r="L272"/>
  <c r="Q272" s="1"/>
  <c r="L265"/>
  <c r="Q265" s="1"/>
  <c r="L259"/>
  <c r="Q259" s="1"/>
  <c r="L250"/>
  <c r="Q250" s="1"/>
  <c r="L245"/>
  <c r="Q245" s="1"/>
  <c r="L240"/>
  <c r="Q240" s="1"/>
  <c r="L237"/>
  <c r="Q237" s="1"/>
  <c r="L231"/>
  <c r="Q231" s="1"/>
  <c r="L227"/>
  <c r="Q227" s="1"/>
  <c r="L225"/>
  <c r="Q225" s="1"/>
  <c r="L223"/>
  <c r="Q223" s="1"/>
  <c r="L211"/>
  <c r="Q211" s="1"/>
  <c r="L208"/>
  <c r="Q208" s="1"/>
  <c r="L202"/>
  <c r="Q202" s="1"/>
  <c r="L200"/>
  <c r="Q200" s="1"/>
  <c r="L194"/>
  <c r="Q194" s="1"/>
  <c r="L191"/>
  <c r="Q191" s="1"/>
  <c r="L187"/>
  <c r="Q187" s="1"/>
  <c r="L186"/>
  <c r="Q186" s="1"/>
  <c r="L181"/>
  <c r="Q181" s="1"/>
  <c r="L176"/>
  <c r="Q176" s="1"/>
  <c r="L175"/>
  <c r="Q175" s="1"/>
  <c r="L173"/>
  <c r="Q173" s="1"/>
  <c r="L168"/>
  <c r="Q168" s="1"/>
  <c r="L167"/>
  <c r="Q167" s="1"/>
  <c r="L95"/>
  <c r="Q95" s="1"/>
  <c r="L91"/>
  <c r="Q91" s="1"/>
  <c r="L446"/>
  <c r="Q446" s="1"/>
  <c r="L441"/>
  <c r="Q441" s="1"/>
  <c r="L429"/>
  <c r="Q429" s="1"/>
  <c r="L425"/>
  <c r="Q425" s="1"/>
  <c r="L416"/>
  <c r="Q416" s="1"/>
  <c r="L339"/>
  <c r="Q339" s="1"/>
  <c r="L330"/>
  <c r="Q330" s="1"/>
  <c r="L324"/>
  <c r="Q324" s="1"/>
  <c r="L320"/>
  <c r="Q320" s="1"/>
  <c r="L315"/>
  <c r="Q315" s="1"/>
  <c r="L309"/>
  <c r="Q309" s="1"/>
  <c r="L304"/>
  <c r="Q304" s="1"/>
  <c r="L293"/>
  <c r="Q293" s="1"/>
  <c r="L288"/>
  <c r="Q288" s="1"/>
  <c r="L284"/>
  <c r="Q284" s="1"/>
  <c r="L279"/>
  <c r="Q279" s="1"/>
  <c r="L275"/>
  <c r="Q275" s="1"/>
  <c r="L271"/>
  <c r="Q271" s="1"/>
  <c r="L264"/>
  <c r="Q264" s="1"/>
  <c r="L262"/>
  <c r="Q262" s="1"/>
  <c r="L258"/>
  <c r="Q258" s="1"/>
  <c r="L256"/>
  <c r="Q256" s="1"/>
  <c r="L253"/>
  <c r="Q253" s="1"/>
  <c r="L242"/>
  <c r="Q242" s="1"/>
  <c r="L239"/>
  <c r="Q239" s="1"/>
  <c r="L233"/>
  <c r="Q233" s="1"/>
  <c r="L234"/>
  <c r="Q234" s="1"/>
  <c r="L229"/>
  <c r="Q229" s="1"/>
  <c r="L226"/>
  <c r="Q226" s="1"/>
  <c r="L218"/>
  <c r="Q218" s="1"/>
  <c r="L212"/>
  <c r="Q212" s="1"/>
  <c r="L210"/>
  <c r="Q210" s="1"/>
  <c r="L204"/>
  <c r="Q204" s="1"/>
  <c r="L205"/>
  <c r="Q205" s="1"/>
  <c r="L199"/>
  <c r="Q199" s="1"/>
  <c r="L196"/>
  <c r="Q196" s="1"/>
  <c r="L189"/>
  <c r="Q189" s="1"/>
  <c r="L172"/>
  <c r="Q172" s="1"/>
  <c r="L170"/>
  <c r="Q170" s="1"/>
  <c r="L399"/>
  <c r="Q399" s="1"/>
  <c r="L380"/>
  <c r="Q380" s="1"/>
  <c r="L372"/>
  <c r="Q372" s="1"/>
  <c r="L338"/>
  <c r="Q338" s="1"/>
  <c r="L291"/>
  <c r="Q291" s="1"/>
  <c r="L244"/>
  <c r="Q244" s="1"/>
  <c r="L543" i="5"/>
  <c r="L540"/>
  <c r="L537"/>
  <c r="L531"/>
  <c r="L525"/>
  <c r="L514"/>
  <c r="L503"/>
  <c r="L500"/>
  <c r="L489"/>
  <c r="L486"/>
  <c r="L481"/>
  <c r="L470"/>
  <c r="L439"/>
  <c r="L436"/>
  <c r="L413"/>
  <c r="L407"/>
  <c r="L384"/>
  <c r="L373"/>
  <c r="L370"/>
  <c r="L361"/>
  <c r="Q361" s="1"/>
  <c r="L358"/>
  <c r="L355"/>
  <c r="L337"/>
  <c r="L326"/>
  <c r="L320"/>
  <c r="J312"/>
  <c r="L306"/>
  <c r="L297"/>
  <c r="L273"/>
  <c r="L386" i="6"/>
  <c r="Q386" s="1"/>
  <c r="L376"/>
  <c r="Q376" s="1"/>
  <c r="L367"/>
  <c r="Q367" s="1"/>
  <c r="L352"/>
  <c r="Q352" s="1"/>
  <c r="L308"/>
  <c r="Q308" s="1"/>
  <c r="L274"/>
  <c r="Q274" s="1"/>
  <c r="L251"/>
  <c r="Q251" s="1"/>
  <c r="L238"/>
  <c r="Q238" s="1"/>
  <c r="L224"/>
  <c r="Q224" s="1"/>
  <c r="L192"/>
  <c r="Q192" s="1"/>
  <c r="L174"/>
  <c r="Q174" s="1"/>
  <c r="L551" i="5"/>
  <c r="Q551" s="1"/>
  <c r="L549"/>
  <c r="Q549" s="1"/>
  <c r="L547"/>
  <c r="Q547" s="1"/>
  <c r="L545"/>
  <c r="Q545" s="1"/>
  <c r="L522"/>
  <c r="J520"/>
  <c r="L511"/>
  <c r="L508"/>
  <c r="L497"/>
  <c r="L494"/>
  <c r="J492"/>
  <c r="L478"/>
  <c r="L475"/>
  <c r="J473"/>
  <c r="J467"/>
  <c r="L460"/>
  <c r="J458"/>
  <c r="L450"/>
  <c r="Q450" s="1"/>
  <c r="L447"/>
  <c r="L444"/>
  <c r="J442"/>
  <c r="L433"/>
  <c r="J431"/>
  <c r="L427"/>
  <c r="J425"/>
  <c r="L419"/>
  <c r="Q419" s="1"/>
  <c r="L404"/>
  <c r="L395"/>
  <c r="L389"/>
  <c r="L381"/>
  <c r="L378"/>
  <c r="J376"/>
  <c r="L367"/>
  <c r="L364"/>
  <c r="L352"/>
  <c r="L349"/>
  <c r="J347"/>
  <c r="L343"/>
  <c r="L340"/>
  <c r="L331"/>
  <c r="L390" i="6"/>
  <c r="Q390" s="1"/>
  <c r="L379"/>
  <c r="Q379" s="1"/>
  <c r="L370"/>
  <c r="Q370" s="1"/>
  <c r="L358"/>
  <c r="Q358" s="1"/>
  <c r="L345"/>
  <c r="Q345" s="1"/>
  <c r="L323"/>
  <c r="Q323" s="1"/>
  <c r="L283"/>
  <c r="Q283" s="1"/>
  <c r="L255"/>
  <c r="Q255" s="1"/>
  <c r="L198"/>
  <c r="Q198" s="1"/>
  <c r="L185"/>
  <c r="Q185" s="1"/>
  <c r="L88"/>
  <c r="Q88" s="1"/>
  <c r="L542" i="5"/>
  <c r="J534"/>
  <c r="Q534" s="1"/>
  <c r="J531"/>
  <c r="L527"/>
  <c r="L519"/>
  <c r="L516"/>
  <c r="L505"/>
  <c r="L502"/>
  <c r="J500"/>
  <c r="L491"/>
  <c r="L483"/>
  <c r="Q483" s="1"/>
  <c r="J481"/>
  <c r="Q481" s="1"/>
  <c r="L472"/>
  <c r="J470"/>
  <c r="L466"/>
  <c r="L463"/>
  <c r="L454"/>
  <c r="Q454" s="1"/>
  <c r="L441"/>
  <c r="J439"/>
  <c r="Q439" s="1"/>
  <c r="L430"/>
  <c r="L424"/>
  <c r="L421"/>
  <c r="J410"/>
  <c r="J407"/>
  <c r="Q407" s="1"/>
  <c r="L401"/>
  <c r="Q401" s="1"/>
  <c r="L398"/>
  <c r="L386"/>
  <c r="J384"/>
  <c r="Q384" s="1"/>
  <c r="L375"/>
  <c r="J373"/>
  <c r="L360"/>
  <c r="L401" i="6"/>
  <c r="Q401" s="1"/>
  <c r="L389"/>
  <c r="Q389" s="1"/>
  <c r="L314"/>
  <c r="Q314" s="1"/>
  <c r="L278"/>
  <c r="Q278" s="1"/>
  <c r="L249"/>
  <c r="Q249" s="1"/>
  <c r="L241"/>
  <c r="Q241" s="1"/>
  <c r="L207"/>
  <c r="Q207" s="1"/>
  <c r="L183"/>
  <c r="Q183" s="1"/>
  <c r="L22"/>
  <c r="Q22" s="1"/>
  <c r="L521" i="5"/>
  <c r="L518"/>
  <c r="L507"/>
  <c r="L496"/>
  <c r="L493"/>
  <c r="L477"/>
  <c r="L474"/>
  <c r="L462"/>
  <c r="L456"/>
  <c r="L453"/>
  <c r="L446"/>
  <c r="L443"/>
  <c r="L432"/>
  <c r="L429"/>
  <c r="Q429" s="1"/>
  <c r="L423"/>
  <c r="J421"/>
  <c r="Q421" s="1"/>
  <c r="L417"/>
  <c r="L406"/>
  <c r="L403"/>
  <c r="L397"/>
  <c r="L391"/>
  <c r="L388"/>
  <c r="L380"/>
  <c r="L377"/>
  <c r="L354"/>
  <c r="L351"/>
  <c r="L348"/>
  <c r="L342"/>
  <c r="L336"/>
  <c r="J328"/>
  <c r="L321"/>
  <c r="L310"/>
  <c r="L293"/>
  <c r="L285"/>
  <c r="L277"/>
  <c r="Q277" s="1"/>
  <c r="L377" i="6"/>
  <c r="Q377" s="1"/>
  <c r="L361"/>
  <c r="Q361" s="1"/>
  <c r="L303"/>
  <c r="Q303" s="1"/>
  <c r="L248"/>
  <c r="Q248" s="1"/>
  <c r="L190"/>
  <c r="Q190" s="1"/>
  <c r="L544" i="5"/>
  <c r="Q544" s="1"/>
  <c r="L517"/>
  <c r="L513"/>
  <c r="L501"/>
  <c r="L471"/>
  <c r="L467"/>
  <c r="L458"/>
  <c r="L440"/>
  <c r="L428"/>
  <c r="L420"/>
  <c r="Q420" s="1"/>
  <c r="L408"/>
  <c r="L399"/>
  <c r="L394"/>
  <c r="L374"/>
  <c r="L362"/>
  <c r="Q362" s="1"/>
  <c r="L335"/>
  <c r="L301"/>
  <c r="L287"/>
  <c r="L284"/>
  <c r="L274"/>
  <c r="Q274" s="1"/>
  <c r="L266"/>
  <c r="L261"/>
  <c r="L246"/>
  <c r="L243"/>
  <c r="L240"/>
  <c r="L237"/>
  <c r="Q237" s="1"/>
  <c r="L226"/>
  <c r="L224"/>
  <c r="L215"/>
  <c r="L203"/>
  <c r="L99"/>
  <c r="Q99" s="1"/>
  <c r="L404" i="6"/>
  <c r="Q404" s="1"/>
  <c r="L384"/>
  <c r="Q384" s="1"/>
  <c r="L344"/>
  <c r="Q344" s="1"/>
  <c r="L263"/>
  <c r="Q263" s="1"/>
  <c r="L236"/>
  <c r="Q236" s="1"/>
  <c r="Q21"/>
  <c r="L536" i="5"/>
  <c r="L528"/>
  <c r="L524"/>
  <c r="L509"/>
  <c r="L479"/>
  <c r="L461"/>
  <c r="L448"/>
  <c r="J415"/>
  <c r="Q415" s="1"/>
  <c r="L390"/>
  <c r="L382"/>
  <c r="L357"/>
  <c r="L350"/>
  <c r="L327"/>
  <c r="L323"/>
  <c r="J317"/>
  <c r="Q317" s="1"/>
  <c r="L313"/>
  <c r="L303"/>
  <c r="J294"/>
  <c r="L290"/>
  <c r="J278"/>
  <c r="L271"/>
  <c r="Q271" s="1"/>
  <c r="L268"/>
  <c r="L263"/>
  <c r="L258"/>
  <c r="L251"/>
  <c r="J234"/>
  <c r="L230"/>
  <c r="L228"/>
  <c r="J222"/>
  <c r="L218"/>
  <c r="J213"/>
  <c r="L206"/>
  <c r="L363" i="6"/>
  <c r="Q363" s="1"/>
  <c r="L360"/>
  <c r="Q360" s="1"/>
  <c r="L329"/>
  <c r="Q329" s="1"/>
  <c r="L546" i="5"/>
  <c r="Q546" s="1"/>
  <c r="L539"/>
  <c r="L532"/>
  <c r="L482"/>
  <c r="L452"/>
  <c r="Q452" s="1"/>
  <c r="L414"/>
  <c r="L411"/>
  <c r="L385"/>
  <c r="L346"/>
  <c r="L334"/>
  <c r="J320"/>
  <c r="Q320" s="1"/>
  <c r="L316"/>
  <c r="L300"/>
  <c r="L280"/>
  <c r="L255"/>
  <c r="Q255" s="1"/>
  <c r="L253"/>
  <c r="Q253" s="1"/>
  <c r="L248"/>
  <c r="L245"/>
  <c r="L236"/>
  <c r="L233"/>
  <c r="L221"/>
  <c r="L210"/>
  <c r="L208"/>
  <c r="L106"/>
  <c r="Q106" s="1"/>
  <c r="L397" i="6"/>
  <c r="Q397" s="1"/>
  <c r="L268"/>
  <c r="Q268" s="1"/>
  <c r="L548" i="5"/>
  <c r="Q548" s="1"/>
  <c r="J539"/>
  <c r="L535"/>
  <c r="L526"/>
  <c r="J508"/>
  <c r="L499"/>
  <c r="L492"/>
  <c r="L488"/>
  <c r="J478"/>
  <c r="Q478" s="1"/>
  <c r="L473"/>
  <c r="L469"/>
  <c r="L459"/>
  <c r="J447"/>
  <c r="Q447" s="1"/>
  <c r="L442"/>
  <c r="L438"/>
  <c r="L431"/>
  <c r="J389"/>
  <c r="Q389" s="1"/>
  <c r="J381"/>
  <c r="Q381" s="1"/>
  <c r="L376"/>
  <c r="L372"/>
  <c r="L365"/>
  <c r="J346"/>
  <c r="Q346" s="1"/>
  <c r="J337"/>
  <c r="Q337" s="1"/>
  <c r="L329"/>
  <c r="L315"/>
  <c r="L312"/>
  <c r="L295"/>
  <c r="L292"/>
  <c r="L279"/>
  <c r="L250"/>
  <c r="L235"/>
  <c r="L232"/>
  <c r="L225"/>
  <c r="L223"/>
  <c r="L220"/>
  <c r="L217"/>
  <c r="L205"/>
  <c r="L95"/>
  <c r="Q95" s="1"/>
  <c r="L388" i="6"/>
  <c r="Q388" s="1"/>
  <c r="L368"/>
  <c r="Q368" s="1"/>
  <c r="L362"/>
  <c r="Q362" s="1"/>
  <c r="L177"/>
  <c r="Q177" s="1"/>
  <c r="L520" i="5"/>
  <c r="L506"/>
  <c r="L485"/>
  <c r="L455"/>
  <c r="L425"/>
  <c r="J406"/>
  <c r="Q406" s="1"/>
  <c r="L393"/>
  <c r="J355"/>
  <c r="Q355" s="1"/>
  <c r="L308"/>
  <c r="Q308" s="1"/>
  <c r="L291"/>
  <c r="L278"/>
  <c r="L239"/>
  <c r="L214"/>
  <c r="J212"/>
  <c r="L204"/>
  <c r="L12"/>
  <c r="Q12" s="1"/>
  <c r="L88" i="4"/>
  <c r="Q88" s="1"/>
  <c r="L208"/>
  <c r="L216"/>
  <c r="L224"/>
  <c r="L232"/>
  <c r="L240"/>
  <c r="L248"/>
  <c r="L256"/>
  <c r="L264"/>
  <c r="L272"/>
  <c r="L280"/>
  <c r="L288"/>
  <c r="L296"/>
  <c r="L304"/>
  <c r="L312"/>
  <c r="L320"/>
  <c r="L328"/>
  <c r="L336"/>
  <c r="L344"/>
  <c r="Q344" s="1"/>
  <c r="L352"/>
  <c r="L360"/>
  <c r="L368"/>
  <c r="L376"/>
  <c r="L384"/>
  <c r="L392"/>
  <c r="L400"/>
  <c r="L408"/>
  <c r="L416"/>
  <c r="L424"/>
  <c r="L432"/>
  <c r="L440"/>
  <c r="L448"/>
  <c r="L456"/>
  <c r="L464"/>
  <c r="L472"/>
  <c r="L480"/>
  <c r="L491"/>
  <c r="L499"/>
  <c r="L507"/>
  <c r="L515"/>
  <c r="L374" i="6"/>
  <c r="Q374" s="1"/>
  <c r="L319"/>
  <c r="Q319" s="1"/>
  <c r="L228"/>
  <c r="Q228" s="1"/>
  <c r="L61"/>
  <c r="Q61" s="1"/>
  <c r="L538" i="5"/>
  <c r="L533"/>
  <c r="J515"/>
  <c r="L510"/>
  <c r="L480"/>
  <c r="J459"/>
  <c r="Q459" s="1"/>
  <c r="J435"/>
  <c r="L409"/>
  <c r="J388"/>
  <c r="Q388" s="1"/>
  <c r="J359"/>
  <c r="J321"/>
  <c r="L311"/>
  <c r="J295"/>
  <c r="Q295" s="1"/>
  <c r="L286"/>
  <c r="L282"/>
  <c r="L269"/>
  <c r="J263"/>
  <c r="L259"/>
  <c r="L247"/>
  <c r="L234"/>
  <c r="J230"/>
  <c r="L483" i="4"/>
  <c r="Q483" s="1"/>
  <c r="L201"/>
  <c r="L209"/>
  <c r="L217"/>
  <c r="L225"/>
  <c r="L233"/>
  <c r="L241"/>
  <c r="L249"/>
  <c r="L257"/>
  <c r="L265"/>
  <c r="Q265" s="1"/>
  <c r="L273"/>
  <c r="L281"/>
  <c r="L289"/>
  <c r="L297"/>
  <c r="L305"/>
  <c r="L313"/>
  <c r="L321"/>
  <c r="L329"/>
  <c r="L337"/>
  <c r="L345"/>
  <c r="Q345" s="1"/>
  <c r="L353"/>
  <c r="L361"/>
  <c r="Q361" s="1"/>
  <c r="L369"/>
  <c r="L377"/>
  <c r="L385"/>
  <c r="L393"/>
  <c r="L401"/>
  <c r="Q401" s="1"/>
  <c r="L409"/>
  <c r="L220" i="6"/>
  <c r="Q220" s="1"/>
  <c r="L550" i="5"/>
  <c r="Q550" s="1"/>
  <c r="J523"/>
  <c r="L464"/>
  <c r="J443"/>
  <c r="Q443" s="1"/>
  <c r="L437"/>
  <c r="L434"/>
  <c r="L387"/>
  <c r="J377"/>
  <c r="Q377" s="1"/>
  <c r="J372"/>
  <c r="Q372" s="1"/>
  <c r="L368"/>
  <c r="L353"/>
  <c r="J333"/>
  <c r="L324"/>
  <c r="L294"/>
  <c r="L265"/>
  <c r="Q265" s="1"/>
  <c r="L262"/>
  <c r="L242"/>
  <c r="J239"/>
  <c r="Q239" s="1"/>
  <c r="L229"/>
  <c r="J214"/>
  <c r="L211"/>
  <c r="L207"/>
  <c r="L92"/>
  <c r="Q92" s="1"/>
  <c r="L88"/>
  <c r="Q88" s="1"/>
  <c r="L62"/>
  <c r="Q62" s="1"/>
  <c r="L484" i="4"/>
  <c r="Q484" s="1"/>
  <c r="L18"/>
  <c r="Q18" s="1"/>
  <c r="L90"/>
  <c r="Q90" s="1"/>
  <c r="L106"/>
  <c r="Q106" s="1"/>
  <c r="L202"/>
  <c r="L210"/>
  <c r="L218"/>
  <c r="L226"/>
  <c r="L234"/>
  <c r="L242"/>
  <c r="L250"/>
  <c r="L258"/>
  <c r="L266"/>
  <c r="L274"/>
  <c r="Q274" s="1"/>
  <c r="L282"/>
  <c r="L290"/>
  <c r="L298"/>
  <c r="L306"/>
  <c r="L314"/>
  <c r="L322"/>
  <c r="L330"/>
  <c r="L338"/>
  <c r="L346"/>
  <c r="L354"/>
  <c r="L362"/>
  <c r="Q362" s="1"/>
  <c r="L370"/>
  <c r="L378"/>
  <c r="L386"/>
  <c r="L394"/>
  <c r="L402"/>
  <c r="Q402" s="1"/>
  <c r="L410"/>
  <c r="L418"/>
  <c r="L426"/>
  <c r="Q426" s="1"/>
  <c r="L434"/>
  <c r="L442"/>
  <c r="L450"/>
  <c r="Q450" s="1"/>
  <c r="L458"/>
  <c r="L466"/>
  <c r="L474"/>
  <c r="L485"/>
  <c r="L493"/>
  <c r="L501"/>
  <c r="L509"/>
  <c r="L517"/>
  <c r="L385" i="6"/>
  <c r="Q385" s="1"/>
  <c r="J526" i="5"/>
  <c r="Q526" s="1"/>
  <c r="L504"/>
  <c r="J496"/>
  <c r="Q496" s="1"/>
  <c r="L487"/>
  <c r="L484"/>
  <c r="Q484" s="1"/>
  <c r="J474"/>
  <c r="L402"/>
  <c r="Q402" s="1"/>
  <c r="L396"/>
  <c r="L356"/>
  <c r="L309"/>
  <c r="Q309" s="1"/>
  <c r="J307"/>
  <c r="Q307" s="1"/>
  <c r="L302"/>
  <c r="L298"/>
  <c r="L257"/>
  <c r="L241"/>
  <c r="L213"/>
  <c r="L91"/>
  <c r="Q91" s="1"/>
  <c r="L12" i="4"/>
  <c r="Q12" s="1"/>
  <c r="L92"/>
  <c r="Q92" s="1"/>
  <c r="L204"/>
  <c r="L212"/>
  <c r="L220"/>
  <c r="L228"/>
  <c r="L236"/>
  <c r="L244"/>
  <c r="L252"/>
  <c r="Q252" s="1"/>
  <c r="L260"/>
  <c r="L268"/>
  <c r="L276"/>
  <c r="L284"/>
  <c r="L292"/>
  <c r="L300"/>
  <c r="L308"/>
  <c r="Q308" s="1"/>
  <c r="L316"/>
  <c r="L324"/>
  <c r="L332"/>
  <c r="L340"/>
  <c r="L348"/>
  <c r="L356"/>
  <c r="L364"/>
  <c r="L372"/>
  <c r="L380"/>
  <c r="L388"/>
  <c r="L396"/>
  <c r="L404"/>
  <c r="L412"/>
  <c r="L420"/>
  <c r="Q420" s="1"/>
  <c r="L428"/>
  <c r="L436"/>
  <c r="L444"/>
  <c r="L452"/>
  <c r="Q452" s="1"/>
  <c r="L460"/>
  <c r="L468"/>
  <c r="Q468" s="1"/>
  <c r="L476"/>
  <c r="L487"/>
  <c r="L495"/>
  <c r="L503"/>
  <c r="L511"/>
  <c r="L519"/>
  <c r="L527"/>
  <c r="L535"/>
  <c r="L543"/>
  <c r="L350" i="6"/>
  <c r="Q350" s="1"/>
  <c r="L217"/>
  <c r="Q217" s="1"/>
  <c r="L515" i="5"/>
  <c r="L449"/>
  <c r="L412"/>
  <c r="J392"/>
  <c r="Q392" s="1"/>
  <c r="L379"/>
  <c r="L369"/>
  <c r="J336"/>
  <c r="Q336" s="1"/>
  <c r="L264"/>
  <c r="L254"/>
  <c r="Q254" s="1"/>
  <c r="J251"/>
  <c r="Q251" s="1"/>
  <c r="L216"/>
  <c r="J202"/>
  <c r="L198"/>
  <c r="Q198" s="1"/>
  <c r="L11" i="4"/>
  <c r="Q11" s="1"/>
  <c r="L203"/>
  <c r="L219"/>
  <c r="L235"/>
  <c r="L251"/>
  <c r="L267"/>
  <c r="L283"/>
  <c r="L299"/>
  <c r="L315"/>
  <c r="L331"/>
  <c r="L347"/>
  <c r="L363"/>
  <c r="L379"/>
  <c r="L395"/>
  <c r="L411"/>
  <c r="L423"/>
  <c r="L437"/>
  <c r="L449"/>
  <c r="L462"/>
  <c r="L475"/>
  <c r="L490"/>
  <c r="L504"/>
  <c r="L516"/>
  <c r="L526"/>
  <c r="L536"/>
  <c r="L545"/>
  <c r="Q545" s="1"/>
  <c r="L383" i="5"/>
  <c r="L328"/>
  <c r="J299"/>
  <c r="L272"/>
  <c r="L244"/>
  <c r="L219"/>
  <c r="L90"/>
  <c r="Q90" s="1"/>
  <c r="L206" i="4"/>
  <c r="L238"/>
  <c r="L286"/>
  <c r="L318"/>
  <c r="L350"/>
  <c r="L382"/>
  <c r="L414"/>
  <c r="L439"/>
  <c r="L465"/>
  <c r="L494"/>
  <c r="L520"/>
  <c r="L538"/>
  <c r="L529" i="5"/>
  <c r="L541"/>
  <c r="L530"/>
  <c r="L495"/>
  <c r="L490"/>
  <c r="L422"/>
  <c r="L345"/>
  <c r="Q345" s="1"/>
  <c r="L288"/>
  <c r="L283"/>
  <c r="J225"/>
  <c r="Q225" s="1"/>
  <c r="L201"/>
  <c r="L482" i="4"/>
  <c r="L62"/>
  <c r="Q62" s="1"/>
  <c r="L205"/>
  <c r="L221"/>
  <c r="L237"/>
  <c r="Q237" s="1"/>
  <c r="L253"/>
  <c r="Q253" s="1"/>
  <c r="L269"/>
  <c r="L285"/>
  <c r="L301"/>
  <c r="L317"/>
  <c r="L333"/>
  <c r="L349"/>
  <c r="L365"/>
  <c r="L381"/>
  <c r="L397"/>
  <c r="L413"/>
  <c r="L425"/>
  <c r="L438"/>
  <c r="L451"/>
  <c r="Q451" s="1"/>
  <c r="L463"/>
  <c r="L477"/>
  <c r="L492"/>
  <c r="L505"/>
  <c r="L518"/>
  <c r="L528"/>
  <c r="L537"/>
  <c r="L546"/>
  <c r="Q546" s="1"/>
  <c r="L354" i="6"/>
  <c r="Q354" s="1"/>
  <c r="J499" i="5"/>
  <c r="Q499" s="1"/>
  <c r="L416"/>
  <c r="L339"/>
  <c r="L318"/>
  <c r="J250"/>
  <c r="J228"/>
  <c r="Q228" s="1"/>
  <c r="J206"/>
  <c r="Q206" s="1"/>
  <c r="L222" i="4"/>
  <c r="L254"/>
  <c r="Q254" s="1"/>
  <c r="L270"/>
  <c r="L302"/>
  <c r="L334"/>
  <c r="L366"/>
  <c r="L398"/>
  <c r="L427"/>
  <c r="L453"/>
  <c r="L478"/>
  <c r="L506"/>
  <c r="L529"/>
  <c r="L547"/>
  <c r="Q547" s="1"/>
  <c r="L375" i="6"/>
  <c r="Q375" s="1"/>
  <c r="L286"/>
  <c r="Q286" s="1"/>
  <c r="L332" i="5"/>
  <c r="L281"/>
  <c r="L267"/>
  <c r="L256"/>
  <c r="L252"/>
  <c r="Q252" s="1"/>
  <c r="L231"/>
  <c r="L209"/>
  <c r="L91" i="4"/>
  <c r="Q91" s="1"/>
  <c r="L211"/>
  <c r="L227"/>
  <c r="L243"/>
  <c r="L259"/>
  <c r="L275"/>
  <c r="L291"/>
  <c r="L307"/>
  <c r="L323"/>
  <c r="L339"/>
  <c r="L355"/>
  <c r="L371"/>
  <c r="L387"/>
  <c r="L403"/>
  <c r="L417"/>
  <c r="L430"/>
  <c r="L443"/>
  <c r="L455"/>
  <c r="L469"/>
  <c r="L481"/>
  <c r="L497"/>
  <c r="L510"/>
  <c r="L522"/>
  <c r="L531"/>
  <c r="L540"/>
  <c r="L549"/>
  <c r="Q549" s="1"/>
  <c r="L400" i="6"/>
  <c r="Q400" s="1"/>
  <c r="J302" i="5"/>
  <c r="Q302" s="1"/>
  <c r="J286"/>
  <c r="L275"/>
  <c r="L270"/>
  <c r="L18"/>
  <c r="Q18" s="1"/>
  <c r="L198" i="4"/>
  <c r="Q198" s="1"/>
  <c r="L213"/>
  <c r="L229"/>
  <c r="L245"/>
  <c r="L261"/>
  <c r="L277"/>
  <c r="Q277" s="1"/>
  <c r="L293"/>
  <c r="L309"/>
  <c r="Q309" s="1"/>
  <c r="L325"/>
  <c r="L341"/>
  <c r="L357"/>
  <c r="L373"/>
  <c r="L389"/>
  <c r="L405"/>
  <c r="L419"/>
  <c r="Q419" s="1"/>
  <c r="L431"/>
  <c r="L445"/>
  <c r="L457"/>
  <c r="L470"/>
  <c r="L486"/>
  <c r="L498"/>
  <c r="L512"/>
  <c r="L523"/>
  <c r="L532"/>
  <c r="L541"/>
  <c r="L351" i="6"/>
  <c r="Q351" s="1"/>
  <c r="L246"/>
  <c r="Q246" s="1"/>
  <c r="L512" i="5"/>
  <c r="L476"/>
  <c r="L445"/>
  <c r="L435"/>
  <c r="L359"/>
  <c r="L347"/>
  <c r="L305"/>
  <c r="L289"/>
  <c r="L260"/>
  <c r="L222"/>
  <c r="J218"/>
  <c r="L212"/>
  <c r="L202"/>
  <c r="L11"/>
  <c r="Q11" s="1"/>
  <c r="L214" i="4"/>
  <c r="L230"/>
  <c r="L246"/>
  <c r="L262"/>
  <c r="L278"/>
  <c r="L294"/>
  <c r="L310"/>
  <c r="L326"/>
  <c r="L342"/>
  <c r="L358"/>
  <c r="L374"/>
  <c r="L390"/>
  <c r="L406"/>
  <c r="L421"/>
  <c r="L433"/>
  <c r="L446"/>
  <c r="L459"/>
  <c r="L471"/>
  <c r="L488"/>
  <c r="L500"/>
  <c r="L513"/>
  <c r="L524"/>
  <c r="L533"/>
  <c r="L542"/>
  <c r="L551"/>
  <c r="Q551" s="1"/>
  <c r="L410" i="6"/>
  <c r="Q410" s="1"/>
  <c r="J488" i="5"/>
  <c r="L319"/>
  <c r="J247"/>
  <c r="Q247" s="1"/>
  <c r="L95" i="4"/>
  <c r="Q95" s="1"/>
  <c r="L215"/>
  <c r="L231"/>
  <c r="L247"/>
  <c r="L263"/>
  <c r="L279"/>
  <c r="L295"/>
  <c r="L311"/>
  <c r="L327"/>
  <c r="L343"/>
  <c r="L359"/>
  <c r="L375"/>
  <c r="L255"/>
  <c r="Q255" s="1"/>
  <c r="L383"/>
  <c r="L441"/>
  <c r="L496"/>
  <c r="L539"/>
  <c r="J268" i="5"/>
  <c r="L249"/>
  <c r="L99" i="4"/>
  <c r="Q99" s="1"/>
  <c r="L271"/>
  <c r="Q271" s="1"/>
  <c r="L391"/>
  <c r="L447"/>
  <c r="L502"/>
  <c r="L544"/>
  <c r="Q544" s="1"/>
  <c r="L498" i="5"/>
  <c r="L287" i="4"/>
  <c r="L399"/>
  <c r="L454"/>
  <c r="Q454" s="1"/>
  <c r="L508"/>
  <c r="L548"/>
  <c r="Q548" s="1"/>
  <c r="J504" i="5"/>
  <c r="Q504" s="1"/>
  <c r="L303" i="4"/>
  <c r="L407"/>
  <c r="L461"/>
  <c r="L514"/>
  <c r="L550"/>
  <c r="Q550" s="1"/>
  <c r="L335"/>
  <c r="L422"/>
  <c r="L525"/>
  <c r="L534"/>
  <c r="L227" i="5"/>
  <c r="L319" i="4"/>
  <c r="L415"/>
  <c r="L467"/>
  <c r="L521"/>
  <c r="L276" i="5"/>
  <c r="L207" i="4"/>
  <c r="L473"/>
  <c r="J303" i="5"/>
  <c r="Q303" s="1"/>
  <c r="L238"/>
  <c r="L223" i="4"/>
  <c r="L351"/>
  <c r="L429"/>
  <c r="Q429" s="1"/>
  <c r="L479"/>
  <c r="L530"/>
  <c r="L239"/>
  <c r="L367"/>
  <c r="L435"/>
  <c r="L489"/>
  <c r="J244" i="5"/>
  <c r="Q244" s="1"/>
  <c r="J359" i="4"/>
  <c r="J331"/>
  <c r="J280" i="5"/>
  <c r="J365" i="4"/>
  <c r="Q365" s="1"/>
  <c r="J397"/>
  <c r="J421"/>
  <c r="J266"/>
  <c r="Q266" s="1"/>
  <c r="J279" i="5"/>
  <c r="Q279" s="1"/>
  <c r="J463"/>
  <c r="J414"/>
  <c r="J227"/>
  <c r="J304"/>
  <c r="J283"/>
  <c r="Q283" s="1"/>
  <c r="J393"/>
  <c r="J516"/>
  <c r="Q516" s="1"/>
  <c r="J291"/>
  <c r="Q291" s="1"/>
  <c r="J369"/>
  <c r="J404"/>
  <c r="Q404" s="1"/>
  <c r="J284"/>
  <c r="Q284" s="1"/>
  <c r="J489"/>
  <c r="Q489" s="1"/>
  <c r="J537"/>
  <c r="J391"/>
  <c r="Q391" s="1"/>
  <c r="J327"/>
  <c r="Q327" s="1"/>
  <c r="J204"/>
  <c r="J418"/>
  <c r="J358"/>
  <c r="Q358" s="1"/>
  <c r="J316"/>
  <c r="Q316" s="1"/>
  <c r="J281"/>
  <c r="J315"/>
  <c r="J349"/>
  <c r="Q349" s="1"/>
  <c r="J379"/>
  <c r="Q379" s="1"/>
  <c r="J417"/>
  <c r="Q417" s="1"/>
  <c r="J476"/>
  <c r="Q476" s="1"/>
  <c r="J510"/>
  <c r="Q510" s="1"/>
  <c r="J281" i="4"/>
  <c r="J261"/>
  <c r="Q261" s="1"/>
  <c r="J251"/>
  <c r="J461"/>
  <c r="Q461" s="1"/>
  <c r="J478"/>
  <c r="Q478" s="1"/>
  <c r="J534"/>
  <c r="Q534" s="1"/>
  <c r="J241"/>
  <c r="Q241" s="1"/>
  <c r="J463"/>
  <c r="J528"/>
  <c r="J325"/>
  <c r="J431"/>
  <c r="J393"/>
  <c r="Q393" s="1"/>
  <c r="J347"/>
  <c r="J403"/>
  <c r="Q403" s="1"/>
  <c r="J276"/>
  <c r="J507" i="5"/>
  <c r="J209"/>
  <c r="Q209" s="1"/>
  <c r="J381" i="4"/>
  <c r="J445"/>
  <c r="Q445" s="1"/>
  <c r="J367"/>
  <c r="Q367" s="1"/>
  <c r="J377"/>
  <c r="Q377" s="1"/>
  <c r="J527" i="5"/>
  <c r="J325"/>
  <c r="Q325" s="1"/>
  <c r="J248"/>
  <c r="Q248" s="1"/>
  <c r="J326"/>
  <c r="Q326" s="1"/>
  <c r="J512"/>
  <c r="Q512" s="1"/>
  <c r="J408"/>
  <c r="Q408" s="1"/>
  <c r="J444"/>
  <c r="Q444" s="1"/>
  <c r="J314"/>
  <c r="Q314" s="1"/>
  <c r="J455"/>
  <c r="Q455" s="1"/>
  <c r="J382"/>
  <c r="Q382" s="1"/>
  <c r="J505"/>
  <c r="Q505" s="1"/>
  <c r="J285"/>
  <c r="Q285" s="1"/>
  <c r="J428"/>
  <c r="Q428" s="1"/>
  <c r="J258"/>
  <c r="Q258" s="1"/>
  <c r="J343"/>
  <c r="Q343" s="1"/>
  <c r="J242"/>
  <c r="Q242" s="1"/>
  <c r="J220"/>
  <c r="Q220" s="1"/>
  <c r="J203"/>
  <c r="J215"/>
  <c r="J205"/>
  <c r="Q205" s="1"/>
  <c r="J350"/>
  <c r="Q350" s="1"/>
  <c r="J538"/>
  <c r="J289"/>
  <c r="J323"/>
  <c r="Q323" s="1"/>
  <c r="J357"/>
  <c r="J387"/>
  <c r="J423"/>
  <c r="J486"/>
  <c r="Q486" s="1"/>
  <c r="J518"/>
  <c r="Q518" s="1"/>
  <c r="J415" i="4"/>
  <c r="J417"/>
  <c r="Q417" s="1"/>
  <c r="J313"/>
  <c r="Q313" s="1"/>
  <c r="J279"/>
  <c r="Q279" s="1"/>
  <c r="J459"/>
  <c r="J524"/>
  <c r="J239"/>
  <c r="J259"/>
  <c r="Q259" s="1"/>
  <c r="J465"/>
  <c r="J538"/>
  <c r="Q538" s="1"/>
  <c r="J249"/>
  <c r="Q249" s="1"/>
  <c r="J341"/>
  <c r="J327"/>
  <c r="J447"/>
  <c r="Q447" s="1"/>
  <c r="J433"/>
  <c r="J363"/>
  <c r="Q363" s="1"/>
  <c r="J443"/>
  <c r="J400" i="5"/>
  <c r="J379" i="4"/>
  <c r="J267" i="5"/>
  <c r="J539" i="4"/>
  <c r="J329"/>
  <c r="Q329" s="1"/>
  <c r="J535"/>
  <c r="J226" i="5"/>
  <c r="Q226" s="1"/>
  <c r="J348"/>
  <c r="Q348" s="1"/>
  <c r="J256"/>
  <c r="Q256" s="1"/>
  <c r="J334"/>
  <c r="Q334" s="1"/>
  <c r="J356"/>
  <c r="Q356" s="1"/>
  <c r="J542"/>
  <c r="Q542" s="1"/>
  <c r="J287"/>
  <c r="J466"/>
  <c r="Q466" s="1"/>
  <c r="J485"/>
  <c r="J475"/>
  <c r="Q475" s="1"/>
  <c r="J390"/>
  <c r="Q390" s="1"/>
  <c r="J464"/>
  <c r="Q464" s="1"/>
  <c r="J440"/>
  <c r="Q440" s="1"/>
  <c r="J521"/>
  <c r="Q521" s="1"/>
  <c r="J319"/>
  <c r="Q319" s="1"/>
  <c r="J462"/>
  <c r="Q462" s="1"/>
  <c r="J293"/>
  <c r="Q293" s="1"/>
  <c r="J433"/>
  <c r="Q433" s="1"/>
  <c r="J290"/>
  <c r="Q290" s="1"/>
  <c r="J236"/>
  <c r="Q236" s="1"/>
  <c r="J219"/>
  <c r="J221"/>
  <c r="J270"/>
  <c r="J297"/>
  <c r="J331"/>
  <c r="J363"/>
  <c r="Q363" s="1"/>
  <c r="J395"/>
  <c r="Q395" s="1"/>
  <c r="J437"/>
  <c r="Q437" s="1"/>
  <c r="J494"/>
  <c r="J405" i="4"/>
  <c r="J289"/>
  <c r="J301"/>
  <c r="J295"/>
  <c r="Q295" s="1"/>
  <c r="J291"/>
  <c r="J467"/>
  <c r="Q467" s="1"/>
  <c r="J532"/>
  <c r="J243"/>
  <c r="J263"/>
  <c r="J470"/>
  <c r="J357"/>
  <c r="J343"/>
  <c r="J449"/>
  <c r="J387"/>
  <c r="Q387" s="1"/>
  <c r="J482" i="5"/>
  <c r="Q482" s="1"/>
  <c r="J275"/>
  <c r="Q275" s="1"/>
  <c r="J535"/>
  <c r="Q535" s="1"/>
  <c r="J353" i="4"/>
  <c r="J411" i="5"/>
  <c r="J229"/>
  <c r="J352"/>
  <c r="Q352" s="1"/>
  <c r="J269"/>
  <c r="Q269" s="1"/>
  <c r="J223"/>
  <c r="Q223" s="1"/>
  <c r="J208"/>
  <c r="J300"/>
  <c r="J365"/>
  <c r="Q365" s="1"/>
  <c r="J360"/>
  <c r="Q360" s="1"/>
  <c r="J342"/>
  <c r="Q342" s="1"/>
  <c r="J509"/>
  <c r="Q509" s="1"/>
  <c r="J338"/>
  <c r="Q338" s="1"/>
  <c r="J330"/>
  <c r="Q330" s="1"/>
  <c r="J536"/>
  <c r="Q536" s="1"/>
  <c r="J436"/>
  <c r="Q436" s="1"/>
  <c r="J416"/>
  <c r="J517"/>
  <c r="Q517" s="1"/>
  <c r="J471"/>
  <c r="J353"/>
  <c r="Q353" s="1"/>
  <c r="J238"/>
  <c r="Q238" s="1"/>
  <c r="J311"/>
  <c r="Q311" s="1"/>
  <c r="J449"/>
  <c r="Q449" s="1"/>
  <c r="J430"/>
  <c r="J380"/>
  <c r="J235"/>
  <c r="Q235" s="1"/>
  <c r="J231"/>
  <c r="Q231" s="1"/>
  <c r="J306"/>
  <c r="J282"/>
  <c r="Q282" s="1"/>
  <c r="J276"/>
  <c r="J305"/>
  <c r="J339"/>
  <c r="J371"/>
  <c r="Q371" s="1"/>
  <c r="J409"/>
  <c r="J445"/>
  <c r="Q445" s="1"/>
  <c r="J502"/>
  <c r="Q502" s="1"/>
  <c r="J411" i="4"/>
  <c r="Q411" s="1"/>
  <c r="J321"/>
  <c r="Q321" s="1"/>
  <c r="J311"/>
  <c r="J428"/>
  <c r="Q428" s="1"/>
  <c r="J307"/>
  <c r="J245"/>
  <c r="J476"/>
  <c r="J540"/>
  <c r="J247"/>
  <c r="J335"/>
  <c r="Q335" s="1"/>
  <c r="J385"/>
  <c r="J375"/>
  <c r="J397" i="5"/>
  <c r="Q397" s="1"/>
  <c r="J385"/>
  <c r="Q385" s="1"/>
  <c r="J210"/>
  <c r="J329"/>
  <c r="Q329" s="1"/>
  <c r="J456"/>
  <c r="Q456" s="1"/>
  <c r="J403"/>
  <c r="Q403" s="1"/>
  <c r="J378"/>
  <c r="Q378" s="1"/>
  <c r="J422"/>
  <c r="J432"/>
  <c r="J364"/>
  <c r="J438"/>
  <c r="Q438" s="1"/>
  <c r="J498"/>
  <c r="Q498" s="1"/>
  <c r="J249"/>
  <c r="Q249" s="1"/>
  <c r="J525"/>
  <c r="Q525" s="1"/>
  <c r="J493" i="4"/>
  <c r="Q493" s="1"/>
  <c r="J257"/>
  <c r="J513"/>
  <c r="Q513" s="1"/>
  <c r="J460"/>
  <c r="Q460" s="1"/>
  <c r="J469"/>
  <c r="J477"/>
  <c r="J525"/>
  <c r="Q525" s="1"/>
  <c r="J284"/>
  <c r="Q284" s="1"/>
  <c r="J292"/>
  <c r="J300"/>
  <c r="Q300" s="1"/>
  <c r="J310"/>
  <c r="Q310" s="1"/>
  <c r="J318"/>
  <c r="J326"/>
  <c r="J334"/>
  <c r="J342"/>
  <c r="Q342" s="1"/>
  <c r="J352"/>
  <c r="Q352" s="1"/>
  <c r="J360"/>
  <c r="J203"/>
  <c r="J211"/>
  <c r="J219"/>
  <c r="J227"/>
  <c r="J235"/>
  <c r="Q235" s="1"/>
  <c r="J436"/>
  <c r="Q436" s="1"/>
  <c r="J444"/>
  <c r="Q444" s="1"/>
  <c r="J542" i="1"/>
  <c r="J333" i="4"/>
  <c r="J351"/>
  <c r="Q351" s="1"/>
  <c r="J425"/>
  <c r="J288" i="5"/>
  <c r="Q288" s="1"/>
  <c r="J313"/>
  <c r="Q313" s="1"/>
  <c r="J501"/>
  <c r="Q501" s="1"/>
  <c r="J427"/>
  <c r="Q427" s="1"/>
  <c r="J448"/>
  <c r="J396"/>
  <c r="Q396" s="1"/>
  <c r="J266"/>
  <c r="J469"/>
  <c r="Q469" s="1"/>
  <c r="J503"/>
  <c r="Q503" s="1"/>
  <c r="J216"/>
  <c r="Q216" s="1"/>
  <c r="J413"/>
  <c r="Q413" s="1"/>
  <c r="J367"/>
  <c r="Q367" s="1"/>
  <c r="J461"/>
  <c r="J409" i="4"/>
  <c r="J499"/>
  <c r="J515"/>
  <c r="Q515" s="1"/>
  <c r="J208"/>
  <c r="Q208" s="1"/>
  <c r="J228"/>
  <c r="J214"/>
  <c r="Q214" s="1"/>
  <c r="J230"/>
  <c r="Q230" s="1"/>
  <c r="J462"/>
  <c r="Q462" s="1"/>
  <c r="J471"/>
  <c r="J479"/>
  <c r="Q479" s="1"/>
  <c r="J527"/>
  <c r="Q527" s="1"/>
  <c r="J250"/>
  <c r="Q250" s="1"/>
  <c r="J278"/>
  <c r="J286"/>
  <c r="Q286" s="1"/>
  <c r="J294"/>
  <c r="Q294" s="1"/>
  <c r="J302"/>
  <c r="J312"/>
  <c r="J320"/>
  <c r="Q320" s="1"/>
  <c r="J328"/>
  <c r="Q328" s="1"/>
  <c r="J336"/>
  <c r="Q336" s="1"/>
  <c r="J346"/>
  <c r="Q346" s="1"/>
  <c r="J354"/>
  <c r="Q354" s="1"/>
  <c r="J427"/>
  <c r="Q427" s="1"/>
  <c r="J244"/>
  <c r="Q244" s="1"/>
  <c r="J264"/>
  <c r="Q264" s="1"/>
  <c r="J492"/>
  <c r="J500"/>
  <c r="Q500" s="1"/>
  <c r="J508"/>
  <c r="Q508" s="1"/>
  <c r="J516"/>
  <c r="J438"/>
  <c r="Q438" s="1"/>
  <c r="J537"/>
  <c r="Q537" s="1"/>
  <c r="J349"/>
  <c r="J423"/>
  <c r="J441"/>
  <c r="Q441" s="1"/>
  <c r="J435"/>
  <c r="J296" i="5"/>
  <c r="Q296" s="1"/>
  <c r="J369" i="4"/>
  <c r="Q369" s="1"/>
  <c r="J434" i="5"/>
  <c r="Q434" s="1"/>
  <c r="J272"/>
  <c r="Q272" s="1"/>
  <c r="J354"/>
  <c r="Q354" s="1"/>
  <c r="J424"/>
  <c r="Q424" s="1"/>
  <c r="J460"/>
  <c r="J479"/>
  <c r="J453"/>
  <c r="Q453" s="1"/>
  <c r="J217"/>
  <c r="Q217" s="1"/>
  <c r="J340"/>
  <c r="Q340" s="1"/>
  <c r="J472"/>
  <c r="Q472" s="1"/>
  <c r="J506"/>
  <c r="Q506" s="1"/>
  <c r="J261"/>
  <c r="J533"/>
  <c r="J273" i="4"/>
  <c r="J497"/>
  <c r="Q497" s="1"/>
  <c r="J457"/>
  <c r="J542"/>
  <c r="Q542" s="1"/>
  <c r="J455"/>
  <c r="Q455" s="1"/>
  <c r="J489"/>
  <c r="J521"/>
  <c r="Q521" s="1"/>
  <c r="J404"/>
  <c r="J412"/>
  <c r="J486"/>
  <c r="Q486" s="1"/>
  <c r="J494"/>
  <c r="J502"/>
  <c r="Q502" s="1"/>
  <c r="J510"/>
  <c r="Q510" s="1"/>
  <c r="J518"/>
  <c r="J267"/>
  <c r="J366"/>
  <c r="Q366" s="1"/>
  <c r="J374"/>
  <c r="J382"/>
  <c r="Q382" s="1"/>
  <c r="J390"/>
  <c r="Q390" s="1"/>
  <c r="J398"/>
  <c r="Q398" s="1"/>
  <c r="J389"/>
  <c r="Q389" s="1"/>
  <c r="J439"/>
  <c r="J323"/>
  <c r="J318" i="5"/>
  <c r="Q318" s="1"/>
  <c r="J532"/>
  <c r="Q532" s="1"/>
  <c r="J368"/>
  <c r="Q368" s="1"/>
  <c r="J264"/>
  <c r="Q264" s="1"/>
  <c r="J399" i="4"/>
  <c r="J260" i="5"/>
  <c r="J366"/>
  <c r="Q366" s="1"/>
  <c r="J370"/>
  <c r="J497"/>
  <c r="J301"/>
  <c r="Q301" s="1"/>
  <c r="J477"/>
  <c r="J511"/>
  <c r="Q511" s="1"/>
  <c r="J232"/>
  <c r="Q232" s="1"/>
  <c r="J383"/>
  <c r="J446"/>
  <c r="J407" i="4"/>
  <c r="J305"/>
  <c r="Q305" s="1"/>
  <c r="J283"/>
  <c r="J216"/>
  <c r="J487"/>
  <c r="J503"/>
  <c r="Q503" s="1"/>
  <c r="J519"/>
  <c r="Q519" s="1"/>
  <c r="J212"/>
  <c r="J232"/>
  <c r="J202"/>
  <c r="J218"/>
  <c r="Q218" s="1"/>
  <c r="J234"/>
  <c r="Q234" s="1"/>
  <c r="J238"/>
  <c r="J258"/>
  <c r="Q258" s="1"/>
  <c r="J406"/>
  <c r="J414"/>
  <c r="J248"/>
  <c r="J205"/>
  <c r="Q205" s="1"/>
  <c r="J213"/>
  <c r="J221"/>
  <c r="J229"/>
  <c r="J269"/>
  <c r="Q269" s="1"/>
  <c r="J368"/>
  <c r="Q368" s="1"/>
  <c r="J376"/>
  <c r="J384"/>
  <c r="Q384" s="1"/>
  <c r="J392"/>
  <c r="Q392" s="1"/>
  <c r="J400"/>
  <c r="Q400" s="1"/>
  <c r="J541"/>
  <c r="J496"/>
  <c r="Q496" s="1"/>
  <c r="J512"/>
  <c r="Q512" s="1"/>
  <c r="J275"/>
  <c r="Q275" s="1"/>
  <c r="J442"/>
  <c r="Q442" s="1"/>
  <c r="J539" i="1"/>
  <c r="J339" i="4"/>
  <c r="J270"/>
  <c r="J337"/>
  <c r="J543"/>
  <c r="J322" i="5"/>
  <c r="Q322" s="1"/>
  <c r="J398"/>
  <c r="Q398" s="1"/>
  <c r="J394"/>
  <c r="J543"/>
  <c r="Q543" s="1"/>
  <c r="J513"/>
  <c r="Q513" s="1"/>
  <c r="J324"/>
  <c r="J480"/>
  <c r="Q480" s="1"/>
  <c r="J514"/>
  <c r="Q514" s="1"/>
  <c r="J457"/>
  <c r="Q457" s="1"/>
  <c r="J541"/>
  <c r="J293" i="4"/>
  <c r="J287"/>
  <c r="J299"/>
  <c r="J509"/>
  <c r="Q509" s="1"/>
  <c r="J526"/>
  <c r="J501"/>
  <c r="Q501" s="1"/>
  <c r="J536"/>
  <c r="Q536" s="1"/>
  <c r="J456"/>
  <c r="Q456" s="1"/>
  <c r="J464"/>
  <c r="Q464" s="1"/>
  <c r="J473"/>
  <c r="J481"/>
  <c r="J280"/>
  <c r="Q280" s="1"/>
  <c r="J288"/>
  <c r="Q288" s="1"/>
  <c r="J296"/>
  <c r="Q296" s="1"/>
  <c r="J304"/>
  <c r="Q304" s="1"/>
  <c r="J314"/>
  <c r="Q314" s="1"/>
  <c r="J322"/>
  <c r="J330"/>
  <c r="J338"/>
  <c r="J348"/>
  <c r="J356"/>
  <c r="J453"/>
  <c r="J207"/>
  <c r="Q207" s="1"/>
  <c r="J215"/>
  <c r="Q215" s="1"/>
  <c r="J223"/>
  <c r="J231"/>
  <c r="J432"/>
  <c r="J440"/>
  <c r="J448"/>
  <c r="Q448" s="1"/>
  <c r="J355"/>
  <c r="J268"/>
  <c r="Q268" s="1"/>
  <c r="J373"/>
  <c r="J391"/>
  <c r="Q391" s="1"/>
  <c r="J351" i="5"/>
  <c r="Q351" s="1"/>
  <c r="J241"/>
  <c r="J243"/>
  <c r="Q243" s="1"/>
  <c r="J341"/>
  <c r="J310"/>
  <c r="Q310" s="1"/>
  <c r="J211"/>
  <c r="Q211" s="1"/>
  <c r="J292"/>
  <c r="Q292" s="1"/>
  <c r="J528"/>
  <c r="Q528" s="1"/>
  <c r="J540"/>
  <c r="J335"/>
  <c r="Q335" s="1"/>
  <c r="J487"/>
  <c r="Q487" s="1"/>
  <c r="J519"/>
  <c r="Q519" s="1"/>
  <c r="J245"/>
  <c r="Q245" s="1"/>
  <c r="J233"/>
  <c r="Q233" s="1"/>
  <c r="J399"/>
  <c r="Q399" s="1"/>
  <c r="J530"/>
  <c r="J303" i="4"/>
  <c r="J315"/>
  <c r="J491"/>
  <c r="J507"/>
  <c r="J472"/>
  <c r="Q472" s="1"/>
  <c r="J220"/>
  <c r="Q220" s="1"/>
  <c r="J236"/>
  <c r="Q236" s="1"/>
  <c r="J206"/>
  <c r="J222"/>
  <c r="J458"/>
  <c r="J466"/>
  <c r="J475"/>
  <c r="Q475" s="1"/>
  <c r="J523"/>
  <c r="Q523" s="1"/>
  <c r="J242"/>
  <c r="Q242" s="1"/>
  <c r="J262"/>
  <c r="Q262" s="1"/>
  <c r="J282"/>
  <c r="Q282" s="1"/>
  <c r="J290"/>
  <c r="Q290" s="1"/>
  <c r="J298"/>
  <c r="Q298" s="1"/>
  <c r="J306"/>
  <c r="Q306" s="1"/>
  <c r="J316"/>
  <c r="Q316" s="1"/>
  <c r="J324"/>
  <c r="Q324" s="1"/>
  <c r="J332"/>
  <c r="Q332" s="1"/>
  <c r="J340"/>
  <c r="Q340" s="1"/>
  <c r="J350"/>
  <c r="J358"/>
  <c r="J256"/>
  <c r="Q256" s="1"/>
  <c r="J488"/>
  <c r="J504"/>
  <c r="J520"/>
  <c r="Q520" s="1"/>
  <c r="J434"/>
  <c r="Q434" s="1"/>
  <c r="J529"/>
  <c r="Q529" s="1"/>
  <c r="J526" i="1"/>
  <c r="J371" i="4"/>
  <c r="J531"/>
  <c r="J437"/>
  <c r="J383"/>
  <c r="Q383" s="1"/>
  <c r="J491" i="5"/>
  <c r="Q491" s="1"/>
  <c r="J224"/>
  <c r="Q224" s="1"/>
  <c r="J386"/>
  <c r="Q386" s="1"/>
  <c r="J412"/>
  <c r="J298"/>
  <c r="J490"/>
  <c r="Q490" s="1"/>
  <c r="J522"/>
  <c r="Q522" s="1"/>
  <c r="J465"/>
  <c r="J285" i="4"/>
  <c r="J297"/>
  <c r="Q297" s="1"/>
  <c r="J319"/>
  <c r="J485"/>
  <c r="Q485" s="1"/>
  <c r="J517"/>
  <c r="J530"/>
  <c r="J505"/>
  <c r="J408"/>
  <c r="J416"/>
  <c r="Q416" s="1"/>
  <c r="J490"/>
  <c r="Q490" s="1"/>
  <c r="J498"/>
  <c r="Q498" s="1"/>
  <c r="J506"/>
  <c r="J514"/>
  <c r="J522"/>
  <c r="Q522" s="1"/>
  <c r="J370"/>
  <c r="Q370" s="1"/>
  <c r="J378"/>
  <c r="Q378" s="1"/>
  <c r="J386"/>
  <c r="Q386" s="1"/>
  <c r="J394"/>
  <c r="Q394" s="1"/>
  <c r="J422"/>
  <c r="J395"/>
  <c r="J207" i="5"/>
  <c r="J482" i="4"/>
  <c r="Q482" s="1"/>
  <c r="J262" i="5"/>
  <c r="Q262" s="1"/>
  <c r="J259"/>
  <c r="J273"/>
  <c r="Q273" s="1"/>
  <c r="J493"/>
  <c r="Q493" s="1"/>
  <c r="J524"/>
  <c r="Q524" s="1"/>
  <c r="J374"/>
  <c r="J240"/>
  <c r="Q240" s="1"/>
  <c r="J257"/>
  <c r="J441"/>
  <c r="Q441" s="1"/>
  <c r="J495"/>
  <c r="Q495" s="1"/>
  <c r="J529"/>
  <c r="J375"/>
  <c r="Q375" s="1"/>
  <c r="J201"/>
  <c r="Q201" s="1"/>
  <c r="J246"/>
  <c r="Q246" s="1"/>
  <c r="J405"/>
  <c r="J332"/>
  <c r="J413" i="4"/>
  <c r="J317"/>
  <c r="Q317" s="1"/>
  <c r="J474"/>
  <c r="Q474" s="1"/>
  <c r="J495"/>
  <c r="Q495" s="1"/>
  <c r="J511"/>
  <c r="Q511" s="1"/>
  <c r="J480"/>
  <c r="Q480" s="1"/>
  <c r="J204"/>
  <c r="Q204" s="1"/>
  <c r="J224"/>
  <c r="Q224" s="1"/>
  <c r="J210"/>
  <c r="J226"/>
  <c r="Q226" s="1"/>
  <c r="J246"/>
  <c r="J272"/>
  <c r="Q272" s="1"/>
  <c r="J410"/>
  <c r="Q410" s="1"/>
  <c r="J418"/>
  <c r="Q418" s="1"/>
  <c r="J240"/>
  <c r="J260"/>
  <c r="J201"/>
  <c r="Q201" s="1"/>
  <c r="J209"/>
  <c r="J217"/>
  <c r="J225"/>
  <c r="J233"/>
  <c r="Q233" s="1"/>
  <c r="J364"/>
  <c r="Q364" s="1"/>
  <c r="J372"/>
  <c r="Q372" s="1"/>
  <c r="J380"/>
  <c r="Q380" s="1"/>
  <c r="J388"/>
  <c r="Q388" s="1"/>
  <c r="J396"/>
  <c r="Q396" s="1"/>
  <c r="J424"/>
  <c r="Q424" s="1"/>
  <c r="J533"/>
  <c r="Q533" s="1"/>
  <c r="J528" i="1"/>
  <c r="J430" i="4"/>
  <c r="J446"/>
  <c r="J537" i="1"/>
  <c r="J462"/>
  <c r="J477"/>
  <c r="J490"/>
  <c r="J529"/>
  <c r="J517"/>
  <c r="J501"/>
  <c r="J495"/>
  <c r="J479"/>
  <c r="J466"/>
  <c r="J444"/>
  <c r="J533"/>
  <c r="J460"/>
  <c r="J484"/>
  <c r="J524"/>
  <c r="J521"/>
  <c r="J514"/>
  <c r="J513"/>
  <c r="J509"/>
  <c r="J481"/>
  <c r="J459"/>
  <c r="J536"/>
  <c r="J469"/>
  <c r="J534"/>
  <c r="J531"/>
  <c r="J515"/>
  <c r="J506"/>
  <c r="J505"/>
  <c r="J498"/>
  <c r="J480"/>
  <c r="J478"/>
  <c r="J455"/>
  <c r="J448"/>
  <c r="J525"/>
  <c r="J470"/>
  <c r="J474"/>
  <c r="J472"/>
  <c r="J518"/>
  <c r="J510"/>
  <c r="J511"/>
  <c r="J494"/>
  <c r="J446"/>
  <c r="J540"/>
  <c r="J487"/>
  <c r="J476"/>
  <c r="J522"/>
  <c r="J530"/>
  <c r="J512"/>
  <c r="J507"/>
  <c r="J500"/>
  <c r="J486"/>
  <c r="J456"/>
  <c r="J447"/>
  <c r="J535"/>
  <c r="J541"/>
  <c r="J475"/>
  <c r="J532"/>
  <c r="J461"/>
  <c r="J520"/>
  <c r="J508"/>
  <c r="J503"/>
  <c r="J496"/>
  <c r="J493"/>
  <c r="J463"/>
  <c r="J449"/>
  <c r="J485"/>
  <c r="J465"/>
  <c r="J527"/>
  <c r="J442"/>
  <c r="J492"/>
  <c r="J441"/>
  <c r="J471"/>
  <c r="J516"/>
  <c r="J504"/>
  <c r="J497"/>
  <c r="J489"/>
  <c r="J467"/>
  <c r="J443"/>
  <c r="J538"/>
  <c r="J453"/>
  <c r="J523"/>
  <c r="J473"/>
  <c r="J488"/>
  <c r="J519"/>
  <c r="J502"/>
  <c r="J491"/>
  <c r="J464"/>
  <c r="J457"/>
  <c r="J445"/>
  <c r="J499"/>
  <c r="J458"/>
  <c r="J297"/>
  <c r="J360"/>
  <c r="J376"/>
  <c r="J383"/>
  <c r="J299"/>
  <c r="J270"/>
  <c r="J298"/>
  <c r="J304"/>
  <c r="J435"/>
  <c r="J411"/>
  <c r="J369"/>
  <c r="J391"/>
  <c r="J363"/>
  <c r="J323"/>
  <c r="J295"/>
  <c r="J290"/>
  <c r="J283"/>
  <c r="J267"/>
  <c r="J258"/>
  <c r="J418"/>
  <c r="J417"/>
  <c r="J375"/>
  <c r="J321"/>
  <c r="J262"/>
  <c r="J371"/>
  <c r="J326"/>
  <c r="J259"/>
  <c r="J436"/>
  <c r="J437"/>
  <c r="J407"/>
  <c r="J365"/>
  <c r="J347"/>
  <c r="J357"/>
  <c r="J358"/>
  <c r="J313"/>
  <c r="J305"/>
  <c r="J339"/>
  <c r="J296"/>
  <c r="J266"/>
  <c r="J427"/>
  <c r="J409"/>
  <c r="J416"/>
  <c r="J373"/>
  <c r="J288"/>
  <c r="J388"/>
  <c r="J346"/>
  <c r="J319"/>
  <c r="J421"/>
  <c r="J432"/>
  <c r="J414"/>
  <c r="J399"/>
  <c r="J359"/>
  <c r="J389"/>
  <c r="J353"/>
  <c r="J354"/>
  <c r="J343"/>
  <c r="J301"/>
  <c r="J285"/>
  <c r="J269"/>
  <c r="J284"/>
  <c r="J261"/>
  <c r="J293"/>
  <c r="J408"/>
  <c r="J390"/>
  <c r="J340"/>
  <c r="J380"/>
  <c r="J387"/>
  <c r="J311"/>
  <c r="J438"/>
  <c r="J428"/>
  <c r="J410"/>
  <c r="J398"/>
  <c r="J355"/>
  <c r="J385"/>
  <c r="J349"/>
  <c r="J350"/>
  <c r="J341"/>
  <c r="J342"/>
  <c r="J306"/>
  <c r="J280"/>
  <c r="J318"/>
  <c r="J273"/>
  <c r="J316"/>
  <c r="J425"/>
  <c r="J382"/>
  <c r="J332"/>
  <c r="J413"/>
  <c r="J379"/>
  <c r="J325"/>
  <c r="J434"/>
  <c r="J406"/>
  <c r="J312"/>
  <c r="J351"/>
  <c r="J381"/>
  <c r="J370"/>
  <c r="J337"/>
  <c r="J338"/>
  <c r="J335"/>
  <c r="J302"/>
  <c r="J328"/>
  <c r="J292"/>
  <c r="J281"/>
  <c r="J272"/>
  <c r="J268"/>
  <c r="J310"/>
  <c r="J294"/>
  <c r="J300"/>
  <c r="J431"/>
  <c r="J374"/>
  <c r="J372"/>
  <c r="J405"/>
  <c r="J394"/>
  <c r="J386"/>
  <c r="J439"/>
  <c r="J430"/>
  <c r="J400"/>
  <c r="J397"/>
  <c r="J377"/>
  <c r="J366"/>
  <c r="J396"/>
  <c r="J333"/>
  <c r="J334"/>
  <c r="J331"/>
  <c r="J324"/>
  <c r="J336"/>
  <c r="J367"/>
  <c r="J322"/>
  <c r="J315"/>
  <c r="J424"/>
  <c r="J364"/>
  <c r="J422"/>
  <c r="J412"/>
  <c r="J378"/>
  <c r="J433"/>
  <c r="J403"/>
  <c r="J356"/>
  <c r="J392"/>
  <c r="J329"/>
  <c r="J330"/>
  <c r="J320"/>
  <c r="J289"/>
  <c r="J263"/>
  <c r="J279"/>
  <c r="J368"/>
  <c r="J384"/>
  <c r="J348"/>
  <c r="J307"/>
  <c r="J278"/>
  <c r="J423"/>
  <c r="J260"/>
  <c r="J404"/>
  <c r="J393"/>
  <c r="J440"/>
  <c r="J415"/>
  <c r="J395"/>
  <c r="J352"/>
  <c r="J317"/>
  <c r="J303"/>
  <c r="J282"/>
  <c r="J287"/>
  <c r="J264"/>
  <c r="J275"/>
  <c r="J327"/>
  <c r="J291"/>
  <c r="J286"/>
  <c r="J314"/>
  <c r="J276"/>
  <c r="J250"/>
  <c r="J243"/>
  <c r="J244"/>
  <c r="J257"/>
  <c r="J248"/>
  <c r="J242"/>
  <c r="J240"/>
  <c r="J241"/>
  <c r="J245"/>
  <c r="J249"/>
  <c r="J251"/>
  <c r="J256"/>
  <c r="J247"/>
  <c r="J246"/>
  <c r="J204"/>
  <c r="J217"/>
  <c r="J230"/>
  <c r="J219"/>
  <c r="J225"/>
  <c r="J201"/>
  <c r="J233"/>
  <c r="J236"/>
  <c r="J222"/>
  <c r="J214"/>
  <c r="J205"/>
  <c r="N261"/>
  <c r="J7"/>
  <c r="N7"/>
  <c r="J10"/>
  <c r="N10"/>
  <c r="J9"/>
  <c r="N9"/>
  <c r="J45"/>
  <c r="J44"/>
  <c r="J21"/>
  <c r="J15"/>
  <c r="J16"/>
  <c r="J22"/>
  <c r="J17"/>
  <c r="J19"/>
  <c r="J8"/>
  <c r="J13"/>
  <c r="J14"/>
  <c r="Q421" i="4" l="1"/>
  <c r="Q246"/>
  <c r="Q529" i="5"/>
  <c r="Q422" i="4"/>
  <c r="Q319"/>
  <c r="Q488"/>
  <c r="Q222"/>
  <c r="Q303"/>
  <c r="Q373"/>
  <c r="Q453"/>
  <c r="Q473"/>
  <c r="Q541" i="5"/>
  <c r="Q406" i="4"/>
  <c r="Q238"/>
  <c r="Q283"/>
  <c r="Q383" i="5"/>
  <c r="Q260"/>
  <c r="Q323" i="4"/>
  <c r="Q374"/>
  <c r="Q494"/>
  <c r="Q516"/>
  <c r="Q278"/>
  <c r="Q425"/>
  <c r="Q333"/>
  <c r="Q219"/>
  <c r="Q334"/>
  <c r="Q318"/>
  <c r="Q477"/>
  <c r="Q422" i="5"/>
  <c r="Q540" i="4"/>
  <c r="Q245"/>
  <c r="Q276" i="5"/>
  <c r="Q263" i="4"/>
  <c r="Q532"/>
  <c r="Q291"/>
  <c r="Q301"/>
  <c r="Q405"/>
  <c r="Q539"/>
  <c r="Q379"/>
  <c r="Q443"/>
  <c r="Q433"/>
  <c r="Q327"/>
  <c r="Q239"/>
  <c r="Q347"/>
  <c r="Q431"/>
  <c r="Q528"/>
  <c r="Q251"/>
  <c r="Q359" i="5"/>
  <c r="Q212"/>
  <c r="Q328"/>
  <c r="Q425"/>
  <c r="Q458"/>
  <c r="Q539"/>
  <c r="Q213"/>
  <c r="Q222"/>
  <c r="Q376"/>
  <c r="Q520"/>
  <c r="Q247" i="4"/>
  <c r="Q228"/>
  <c r="Q538" i="5"/>
  <c r="Q397" i="4"/>
  <c r="Q312" i="5"/>
  <c r="Q209" i="4"/>
  <c r="Q259" i="5"/>
  <c r="Q408" i="4"/>
  <c r="Q465" i="5"/>
  <c r="Q504" i="4"/>
  <c r="Q507"/>
  <c r="Q341" i="5"/>
  <c r="Q356" i="4"/>
  <c r="Q526"/>
  <c r="Q337"/>
  <c r="Q541"/>
  <c r="Q221"/>
  <c r="Q216"/>
  <c r="Q477" i="5"/>
  <c r="Q227" i="4"/>
  <c r="Q326"/>
  <c r="Q469"/>
  <c r="Q210" i="5"/>
  <c r="Q476" i="4"/>
  <c r="Q471" i="5"/>
  <c r="Q229"/>
  <c r="Q343" i="4"/>
  <c r="Q331" i="5"/>
  <c r="Q485"/>
  <c r="Q381" i="4"/>
  <c r="Q325"/>
  <c r="Q281" i="5"/>
  <c r="Q304"/>
  <c r="Q202"/>
  <c r="Q214"/>
  <c r="Q333"/>
  <c r="Q435"/>
  <c r="Q278"/>
  <c r="Q500"/>
  <c r="Q431"/>
  <c r="Q467"/>
  <c r="Q399" i="4"/>
  <c r="Q474" i="5"/>
  <c r="Q263"/>
  <c r="Q543" i="4"/>
  <c r="Q229"/>
  <c r="Q465"/>
  <c r="Q413"/>
  <c r="Q505"/>
  <c r="Q437"/>
  <c r="Q466"/>
  <c r="Q440"/>
  <c r="Q479" i="5"/>
  <c r="Q535" i="4"/>
  <c r="Q473" i="5"/>
  <c r="Q260" i="4"/>
  <c r="Q332" i="5"/>
  <c r="Q257"/>
  <c r="Q530" i="4"/>
  <c r="Q531"/>
  <c r="Q458"/>
  <c r="Q315"/>
  <c r="Q241" i="5"/>
  <c r="Q432" i="4"/>
  <c r="Q338"/>
  <c r="Q481"/>
  <c r="Q299"/>
  <c r="Q339"/>
  <c r="Q202"/>
  <c r="Q497" i="5"/>
  <c r="Q404" i="4"/>
  <c r="Q533" i="5"/>
  <c r="Q460"/>
  <c r="Q492" i="4"/>
  <c r="Q499"/>
  <c r="Q266" i="5"/>
  <c r="Q211" i="4"/>
  <c r="Q432" i="5"/>
  <c r="Q307" i="4"/>
  <c r="Q380" i="5"/>
  <c r="Q416"/>
  <c r="Q353" i="4"/>
  <c r="Q470"/>
  <c r="Q289"/>
  <c r="Q270" i="5"/>
  <c r="Q287"/>
  <c r="Q524" i="4"/>
  <c r="Q423" i="5"/>
  <c r="Q215"/>
  <c r="Q507"/>
  <c r="Q463" i="4"/>
  <c r="Q414" i="5"/>
  <c r="Q331" i="4"/>
  <c r="Q218" i="5"/>
  <c r="Q299"/>
  <c r="Q523"/>
  <c r="Q230"/>
  <c r="Q508"/>
  <c r="Q234"/>
  <c r="Q294"/>
  <c r="Q410"/>
  <c r="Q347"/>
  <c r="Q442"/>
  <c r="Q225" i="4"/>
  <c r="Q355"/>
  <c r="Q487"/>
  <c r="Q537" i="5"/>
  <c r="Q268"/>
  <c r="Q210" i="4"/>
  <c r="Q270"/>
  <c r="Q213"/>
  <c r="Q273"/>
  <c r="Q357"/>
  <c r="Q281"/>
  <c r="Q227" i="5"/>
  <c r="Q446" i="4"/>
  <c r="Q240"/>
  <c r="Q405" i="5"/>
  <c r="Q207"/>
  <c r="Q514" i="4"/>
  <c r="Q517"/>
  <c r="Q298" i="5"/>
  <c r="Q371" i="4"/>
  <c r="Q358"/>
  <c r="Q540" i="5"/>
  <c r="Q231" i="4"/>
  <c r="Q330"/>
  <c r="Q287"/>
  <c r="Q248"/>
  <c r="Q232"/>
  <c r="Q407"/>
  <c r="Q370" i="5"/>
  <c r="Q267" i="4"/>
  <c r="Q261" i="5"/>
  <c r="Q423" i="4"/>
  <c r="Q312"/>
  <c r="Q471"/>
  <c r="Q409"/>
  <c r="Q203"/>
  <c r="Q257"/>
  <c r="Q375"/>
  <c r="Q339" i="5"/>
  <c r="Q430"/>
  <c r="Q300"/>
  <c r="Q221"/>
  <c r="Q459" i="4"/>
  <c r="Q387" i="5"/>
  <c r="Q203"/>
  <c r="Q276" i="4"/>
  <c r="Q418" i="5"/>
  <c r="Q369"/>
  <c r="Q463"/>
  <c r="Q359" i="4"/>
  <c r="Q488" i="5"/>
  <c r="Q286"/>
  <c r="Q250"/>
  <c r="Q373"/>
  <c r="Q470"/>
  <c r="Q400"/>
  <c r="Q289"/>
  <c r="Q393"/>
  <c r="Q531"/>
  <c r="Q217" i="4"/>
  <c r="Q285"/>
  <c r="Q457"/>
  <c r="Q306" i="5"/>
  <c r="Q449" i="4"/>
  <c r="Q415"/>
  <c r="Q315" i="5"/>
  <c r="Q491" i="4"/>
  <c r="Q348"/>
  <c r="Q324" i="5"/>
  <c r="Q412" i="4"/>
  <c r="Q435"/>
  <c r="Q364" i="5"/>
  <c r="Q409"/>
  <c r="Q411"/>
  <c r="Q297"/>
  <c r="Q280"/>
  <c r="Q430" i="4"/>
  <c r="Q374" i="5"/>
  <c r="Q395" i="4"/>
  <c r="Q506"/>
  <c r="Q412" i="5"/>
  <c r="Q350" i="4"/>
  <c r="Q206"/>
  <c r="Q530" i="5"/>
  <c r="Q223" i="4"/>
  <c r="Q322"/>
  <c r="Q293"/>
  <c r="Q394" i="5"/>
  <c r="Q376" i="4"/>
  <c r="Q414"/>
  <c r="Q212"/>
  <c r="Q446" i="5"/>
  <c r="Q439" i="4"/>
  <c r="Q518"/>
  <c r="Q489"/>
  <c r="Q349"/>
  <c r="Q302"/>
  <c r="Q461" i="5"/>
  <c r="Q448"/>
  <c r="Q360" i="4"/>
  <c r="Q292"/>
  <c r="Q385"/>
  <c r="Q311"/>
  <c r="Q305" i="5"/>
  <c r="Q208"/>
  <c r="Q243" i="4"/>
  <c r="Q494" i="5"/>
  <c r="Q219"/>
  <c r="Q267"/>
  <c r="Q341" i="4"/>
  <c r="Q357" i="5"/>
  <c r="Q527"/>
  <c r="Q204"/>
  <c r="Q321"/>
  <c r="Q515"/>
  <c r="Q492"/>
</calcChain>
</file>

<file path=xl/comments1.xml><?xml version="1.0" encoding="utf-8"?>
<comments xmlns="http://schemas.openxmlformats.org/spreadsheetml/2006/main">
  <authors>
    <author>XTreme.ws</author>
  </authors>
  <commentList>
    <comment ref="I257" authorId="0">
      <text>
        <r>
          <rPr>
            <b/>
            <sz val="9"/>
            <color indexed="81"/>
            <rFont val="Tahoma"/>
            <family val="2"/>
            <charset val="204"/>
          </rPr>
          <t>XTreme.ws:</t>
        </r>
        <r>
          <rPr>
            <sz val="9"/>
            <color indexed="81"/>
            <rFont val="Tahoma"/>
            <family val="2"/>
            <charset val="204"/>
          </rPr>
          <t xml:space="preserve">
код должен начинаться с 6</t>
        </r>
      </text>
    </comment>
    <comment ref="I302" authorId="0">
      <text>
        <r>
          <rPr>
            <b/>
            <sz val="9"/>
            <color indexed="81"/>
            <rFont val="Tahoma"/>
            <family val="2"/>
            <charset val="204"/>
          </rPr>
          <t>XTreme.ws:</t>
        </r>
        <r>
          <rPr>
            <sz val="9"/>
            <color indexed="81"/>
            <rFont val="Tahoma"/>
            <family val="2"/>
            <charset val="204"/>
          </rPr>
          <t xml:space="preserve">
код должен начинаться на 6</t>
        </r>
      </text>
    </comment>
    <comment ref="I304" authorId="0">
      <text>
        <r>
          <rPr>
            <b/>
            <sz val="9"/>
            <color indexed="81"/>
            <rFont val="Tahoma"/>
            <family val="2"/>
            <charset val="204"/>
          </rPr>
          <t>XTreme.ws:</t>
        </r>
        <r>
          <rPr>
            <sz val="9"/>
            <color indexed="81"/>
            <rFont val="Tahoma"/>
            <family val="2"/>
            <charset val="204"/>
          </rPr>
          <t xml:space="preserve">
код должен начинаться на 6</t>
        </r>
      </text>
    </comment>
    <comment ref="I306" authorId="0">
      <text>
        <r>
          <rPr>
            <b/>
            <sz val="9"/>
            <color indexed="81"/>
            <rFont val="Tahoma"/>
            <family val="2"/>
            <charset val="204"/>
          </rPr>
          <t>XTreme.ws:</t>
        </r>
        <r>
          <rPr>
            <sz val="9"/>
            <color indexed="81"/>
            <rFont val="Tahoma"/>
            <family val="2"/>
            <charset val="204"/>
          </rPr>
          <t xml:space="preserve">
код должен начинаться на 6</t>
        </r>
      </text>
    </comment>
  </commentList>
</comments>
</file>

<file path=xl/comments2.xml><?xml version="1.0" encoding="utf-8"?>
<comments xmlns="http://schemas.openxmlformats.org/spreadsheetml/2006/main">
  <authors>
    <author>XTreme.ws</author>
  </authors>
  <commentList>
    <comment ref="I257" authorId="0">
      <text>
        <r>
          <rPr>
            <b/>
            <sz val="9"/>
            <color indexed="81"/>
            <rFont val="Tahoma"/>
            <family val="2"/>
            <charset val="204"/>
          </rPr>
          <t>XTreme.ws:</t>
        </r>
        <r>
          <rPr>
            <sz val="9"/>
            <color indexed="81"/>
            <rFont val="Tahoma"/>
            <family val="2"/>
            <charset val="204"/>
          </rPr>
          <t xml:space="preserve">
код должен начинаться с 6</t>
        </r>
      </text>
    </comment>
    <comment ref="I302" authorId="0">
      <text>
        <r>
          <rPr>
            <b/>
            <sz val="9"/>
            <color indexed="81"/>
            <rFont val="Tahoma"/>
            <family val="2"/>
            <charset val="204"/>
          </rPr>
          <t>XTreme.ws:</t>
        </r>
        <r>
          <rPr>
            <sz val="9"/>
            <color indexed="81"/>
            <rFont val="Tahoma"/>
            <family val="2"/>
            <charset val="204"/>
          </rPr>
          <t xml:space="preserve">
код должен начинаться на 6</t>
        </r>
      </text>
    </comment>
    <comment ref="I304" authorId="0">
      <text>
        <r>
          <rPr>
            <b/>
            <sz val="9"/>
            <color indexed="81"/>
            <rFont val="Tahoma"/>
            <family val="2"/>
            <charset val="204"/>
          </rPr>
          <t>XTreme.ws:</t>
        </r>
        <r>
          <rPr>
            <sz val="9"/>
            <color indexed="81"/>
            <rFont val="Tahoma"/>
            <family val="2"/>
            <charset val="204"/>
          </rPr>
          <t xml:space="preserve">
код должен начинаться на 6</t>
        </r>
      </text>
    </comment>
    <comment ref="I306" authorId="0">
      <text>
        <r>
          <rPr>
            <b/>
            <sz val="9"/>
            <color indexed="81"/>
            <rFont val="Tahoma"/>
            <family val="2"/>
            <charset val="204"/>
          </rPr>
          <t>XTreme.ws:</t>
        </r>
        <r>
          <rPr>
            <sz val="9"/>
            <color indexed="81"/>
            <rFont val="Tahoma"/>
            <family val="2"/>
            <charset val="204"/>
          </rPr>
          <t xml:space="preserve">
код должен начинаться на 6</t>
        </r>
      </text>
    </comment>
  </commentList>
</comments>
</file>

<file path=xl/comments3.xml><?xml version="1.0" encoding="utf-8"?>
<comments xmlns="http://schemas.openxmlformats.org/spreadsheetml/2006/main">
  <authors>
    <author>XTreme.ws</author>
  </authors>
  <commentList>
    <comment ref="I257" authorId="0">
      <text>
        <r>
          <rPr>
            <b/>
            <sz val="9"/>
            <color indexed="81"/>
            <rFont val="Tahoma"/>
            <family val="2"/>
            <charset val="204"/>
          </rPr>
          <t>XTreme.ws:</t>
        </r>
        <r>
          <rPr>
            <sz val="9"/>
            <color indexed="81"/>
            <rFont val="Tahoma"/>
            <family val="2"/>
            <charset val="204"/>
          </rPr>
          <t xml:space="preserve">
код должен начинаться с 6</t>
        </r>
      </text>
    </comment>
    <comment ref="I302" authorId="0">
      <text>
        <r>
          <rPr>
            <b/>
            <sz val="9"/>
            <color indexed="81"/>
            <rFont val="Tahoma"/>
            <family val="2"/>
            <charset val="204"/>
          </rPr>
          <t>XTreme.ws:</t>
        </r>
        <r>
          <rPr>
            <sz val="9"/>
            <color indexed="81"/>
            <rFont val="Tahoma"/>
            <family val="2"/>
            <charset val="204"/>
          </rPr>
          <t xml:space="preserve">
код должен начинаться на 6</t>
        </r>
      </text>
    </comment>
    <comment ref="I304" authorId="0">
      <text>
        <r>
          <rPr>
            <b/>
            <sz val="9"/>
            <color indexed="81"/>
            <rFont val="Tahoma"/>
            <family val="2"/>
            <charset val="204"/>
          </rPr>
          <t>XTreme.ws:</t>
        </r>
        <r>
          <rPr>
            <sz val="9"/>
            <color indexed="81"/>
            <rFont val="Tahoma"/>
            <family val="2"/>
            <charset val="204"/>
          </rPr>
          <t xml:space="preserve">
код должен начинаться на 6</t>
        </r>
      </text>
    </comment>
    <comment ref="I306" authorId="0">
      <text>
        <r>
          <rPr>
            <b/>
            <sz val="9"/>
            <color indexed="81"/>
            <rFont val="Tahoma"/>
            <family val="2"/>
            <charset val="204"/>
          </rPr>
          <t>XTreme.ws:</t>
        </r>
        <r>
          <rPr>
            <sz val="9"/>
            <color indexed="81"/>
            <rFont val="Tahoma"/>
            <family val="2"/>
            <charset val="204"/>
          </rPr>
          <t xml:space="preserve">
код должен начинаться на 6</t>
        </r>
      </text>
    </comment>
  </commentList>
</comments>
</file>

<file path=xl/sharedStrings.xml><?xml version="1.0" encoding="utf-8"?>
<sst xmlns="http://schemas.openxmlformats.org/spreadsheetml/2006/main" count="22607" uniqueCount="1871">
  <si>
    <t>Государственная программа</t>
  </si>
  <si>
    <t>Подпрограмма</t>
  </si>
  <si>
    <t>Код направления расходов</t>
  </si>
  <si>
    <t>ЦСР 2015</t>
  </si>
  <si>
    <t>Наименование</t>
  </si>
  <si>
    <t>Основное мероприятие</t>
  </si>
  <si>
    <t>Направление расходов</t>
  </si>
  <si>
    <t>01</t>
  </si>
  <si>
    <t>0</t>
  </si>
  <si>
    <t>0000</t>
  </si>
  <si>
    <t>01 0 0000</t>
  </si>
  <si>
    <t>Муниципальная программа «Развитие образования в городе Ставрополе на 2014 - 2018 годы»</t>
  </si>
  <si>
    <t>00</t>
  </si>
  <si>
    <t>00000</t>
  </si>
  <si>
    <t>01 0 00 00000</t>
  </si>
  <si>
    <t>1</t>
  </si>
  <si>
    <t>01 1 0000</t>
  </si>
  <si>
    <t xml:space="preserve">Подпрограмма «Организация дошкольного, школьного и дополнительного образования на 2014 - 2018 годы» </t>
  </si>
  <si>
    <t>01 1 00 00000</t>
  </si>
  <si>
    <t>01 1 01 00000</t>
  </si>
  <si>
    <t>01 1 1113</t>
  </si>
  <si>
    <t>Обеспечение деятельности (оказание услуг) детских дошкольных учреждений</t>
  </si>
  <si>
    <t>11010</t>
  </si>
  <si>
    <t>01 1 01 11010</t>
  </si>
  <si>
    <t>01 1 7614</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</si>
  <si>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выплате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t>
  </si>
  <si>
    <t>76140</t>
  </si>
  <si>
    <t>01 1 01 76140</t>
  </si>
  <si>
    <t>01 1 7657</t>
  </si>
  <si>
    <t>Субвенции, выделяемые местным бюджетам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 города Ставрополя, общеобразовательных организациях города Ставрополя</t>
  </si>
  <si>
    <t>77170</t>
  </si>
  <si>
    <t>01 1 01 77170</t>
  </si>
  <si>
    <t>01 1 2031</t>
  </si>
  <si>
    <t>Расходы на техническое обслуживание технологического оборудования в детских дошкольных учреждениях</t>
  </si>
  <si>
    <t>01 1 2032</t>
  </si>
  <si>
    <t>Расходы на приобретение моющих средств для технологического оборудования в детских дошкольных учреждениях</t>
  </si>
  <si>
    <t>02</t>
  </si>
  <si>
    <t>01 1 02 00000</t>
  </si>
  <si>
    <t>01 1 1114</t>
  </si>
  <si>
    <t>Обеспечение деятельности (оказание услуг) школы - детского сада, начальной, неполной средней и средней школы</t>
  </si>
  <si>
    <t>01 1 02 11010</t>
  </si>
  <si>
    <t>01 1 1115</t>
  </si>
  <si>
    <t>Обеспечение деятельности (оказание услуг) учреждений по внешкольной работе с детьми</t>
  </si>
  <si>
    <t>01 1 7613</t>
  </si>
  <si>
    <t>Субвенции, выделяемые местным бюджетам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 города Ставрополя, обеспечение дополнительного образования детей в общеобразовательных организациях города Ставрополя</t>
  </si>
  <si>
    <t>77160</t>
  </si>
  <si>
    <t>01 1 02 77160</t>
  </si>
  <si>
    <t>03</t>
  </si>
  <si>
    <t>01 1 03 00000</t>
  </si>
  <si>
    <t>01 1 1130</t>
  </si>
  <si>
    <t>Обеспечение деятельности (оказание услуг) учебно-методических кабинетов, централизованных бухгалтерий, групп хозяйственного обслуживания, учебных фильмотек, межшкольных учебно-производственных комбинатов, логопедических пунктов</t>
  </si>
  <si>
    <t>01 1 03 11010</t>
  </si>
  <si>
    <t>04</t>
  </si>
  <si>
    <t>01 1 04 00000</t>
  </si>
  <si>
    <t>01 1 1154</t>
  </si>
  <si>
    <t>Обеспечение деятельности (оказание услуг) учреждений, обеспечивающих предоставление услуг по оздоровлению детей</t>
  </si>
  <si>
    <t>01 1 04 11010</t>
  </si>
  <si>
    <t>01 1 2033</t>
  </si>
  <si>
    <t>Мероприятия по оздоровлению детей</t>
  </si>
  <si>
    <t>20330</t>
  </si>
  <si>
    <t>01 1 04 20330</t>
  </si>
  <si>
    <t>05</t>
  </si>
  <si>
    <t>01 1 05 00000</t>
  </si>
  <si>
    <t>01 1 2024</t>
  </si>
  <si>
    <t>Расходы на проведение мероприятий для детей и молодежи</t>
  </si>
  <si>
    <t>20240</t>
  </si>
  <si>
    <t>01 1 05 20240</t>
  </si>
  <si>
    <t>06</t>
  </si>
  <si>
    <t>01 1 06 00000</t>
  </si>
  <si>
    <t>01 1 2041</t>
  </si>
  <si>
    <t>Расходы на реализацию мероприятий направленных на модернизацию муниципальных образовательных учреждений</t>
  </si>
  <si>
    <t>01 1 06 11010</t>
  </si>
  <si>
    <t>07</t>
  </si>
  <si>
    <t>01 1 07 00000</t>
  </si>
  <si>
    <t>01 1 7617</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</si>
  <si>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 на выплату денежных средств на содержание ребенка опекуну (попечителю)</t>
  </si>
  <si>
    <t>76170</t>
  </si>
  <si>
    <t>01 1 07 76170</t>
  </si>
  <si>
    <t>01 1 7618</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</si>
  <si>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 на обеспечение бесплатного проезда детей-сирот и детей, оставшихся без попечения родителей, находящихся под опекой (попечительством), обучающихся в муниципальных образовательных учреждениях города Ставрополя</t>
  </si>
  <si>
    <t>76180</t>
  </si>
  <si>
    <t>01 1 07 76180</t>
  </si>
  <si>
    <t>01 1 7619</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</si>
  <si>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 на содержание детей-сирот и детей, оставшихся без попечения родителей, в приемных семьях, а также на вознаграждение, причитающееся приемным родителям</t>
  </si>
  <si>
    <t>76190</t>
  </si>
  <si>
    <t>01 1 07 76190</t>
  </si>
  <si>
    <t>01 1 7660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</si>
  <si>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назначению и выплате единовременного пособия усыновителям»</t>
  </si>
  <si>
    <t>76600</t>
  </si>
  <si>
    <t>01 1 07 76600</t>
  </si>
  <si>
    <t>08</t>
  </si>
  <si>
    <t>2</t>
  </si>
  <si>
    <t>01 2 0000</t>
  </si>
  <si>
    <t xml:space="preserve">Подпрограмма «Расширение и усовершенствование сети муниципальных дошкольных и общеобразовательных учреждений на 2014 - 2018 годы» </t>
  </si>
  <si>
    <t>01 2 00 00000</t>
  </si>
  <si>
    <t>01 2 01 00000</t>
  </si>
  <si>
    <t>01 2 4001</t>
  </si>
  <si>
    <t>Строительство (реконструкция, техническое перевооружение) объектов капитального строительства муниципальной собственности города Ставрополя</t>
  </si>
  <si>
    <t>40010</t>
  </si>
  <si>
    <t>01 2 01 40010</t>
  </si>
  <si>
    <t>Муниципальная программа «Поддержка садоводческих, огороднических и дачных некоммерческих объединений граждан, расположенных на территории города Ставрополя, на 2014 - 2018 годы»</t>
  </si>
  <si>
    <t>02 0 00 00000</t>
  </si>
  <si>
    <t>Б</t>
  </si>
  <si>
    <t>02 Б 0000</t>
  </si>
  <si>
    <t>Расходы в рамках реализации муниципальной программы «Поддержка садоводческих, огороднических и дачных некоммерческих объединений граждан, расположенных на территории города Ставрополя, на 2014 - 2018 годы»</t>
  </si>
  <si>
    <t>02 Б 00 00000</t>
  </si>
  <si>
    <t>02 Б 01 00000</t>
  </si>
  <si>
    <t>02 Б 2056</t>
  </si>
  <si>
    <t>Расходы на ремонт подъездных автомобильных дорог местного значения общего пользования к садоводческим, огородническим и дачным некоммерческим объединениям граждан, расположенным на территории города Ставрополя</t>
  </si>
  <si>
    <t>20560</t>
  </si>
  <si>
    <t>02 Б 01 20560</t>
  </si>
  <si>
    <t>02 Б 02 00000</t>
  </si>
  <si>
    <t>02 Б 2016</t>
  </si>
  <si>
    <t>Расходы на проведение землеустройства (кадастровых работ) по формированию территорий общего пользования садоводческих, огороднических и дачных некоммерческих объединений граждан, расположенных на территории города Ставрополя</t>
  </si>
  <si>
    <t>20160</t>
  </si>
  <si>
    <t>02 Б 02 20160</t>
  </si>
  <si>
    <t>02 Б 6005</t>
  </si>
  <si>
    <t>Инженерное обеспечение территорий садоводческих, огороднических и дачных некоммерческих объединений граждан, расположенных на территории города Ставрополя</t>
  </si>
  <si>
    <t>60050</t>
  </si>
  <si>
    <t>02 Б 02 60050</t>
  </si>
  <si>
    <t>02 Б 03 00000</t>
  </si>
  <si>
    <t>02 Б 6001</t>
  </si>
  <si>
    <t>Предоставление субсидий на частичное возмещение затрат организаций, осуществляющих пассажирские перевозки на городских специальных автобусных маршрутах к садовым, дачным и огородным участкам</t>
  </si>
  <si>
    <t>60010</t>
  </si>
  <si>
    <t>02 Б 03 60010</t>
  </si>
  <si>
    <t>03 0 0000</t>
  </si>
  <si>
    <t>Муниципальная программа «Социальная поддержка населения города Ставрополя на 2014 - 2018 годы»</t>
  </si>
  <si>
    <t>03 0 00 00000</t>
  </si>
  <si>
    <t>03 1 0000</t>
  </si>
  <si>
    <t xml:space="preserve">Подпрограмма «Осуществление отдельных государственных полномочий в области социальной поддержки отдельных категорий граждан» </t>
  </si>
  <si>
    <t>5220</t>
  </si>
  <si>
    <t>03 1 5220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</si>
  <si>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осуществление ежегодной денежной выплаты лицам, награжденным нагрудным знаком "Почетный донор России", "Почетный донор СССР"</t>
  </si>
  <si>
    <t>52200</t>
  </si>
  <si>
    <t>03 1 01 52200</t>
  </si>
  <si>
    <t>5250</t>
  </si>
  <si>
    <t>03 1 5250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</si>
  <si>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оплату жилищно-коммунальных услуг отдельным категориям граждан за счет средств федерального бюджета</t>
  </si>
  <si>
    <t>52500</t>
  </si>
  <si>
    <t>03 1 01 52500</t>
  </si>
  <si>
    <t>5280</t>
  </si>
  <si>
    <t>03 1 5280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</si>
  <si>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за счет средств федерального бюджета</t>
  </si>
  <si>
    <t>52800</t>
  </si>
  <si>
    <t>03 1 01 52800</t>
  </si>
  <si>
    <t>7622</t>
  </si>
  <si>
    <t>03 1 7622</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</si>
  <si>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обеспечение мер социальной поддержки ветеранов труда Ставропольского края</t>
  </si>
  <si>
    <t>76220</t>
  </si>
  <si>
    <t>03 1 01 76220</t>
  </si>
  <si>
    <t>7623</t>
  </si>
  <si>
    <t>03 1 7623</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</si>
  <si>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обеспечение мер социальной поддержки реабилитированных лиц и лиц, признанных пострадавшими от политических репрессий</t>
  </si>
  <si>
    <t>76230</t>
  </si>
  <si>
    <t>03 1 01 76230</t>
  </si>
  <si>
    <t>7624</t>
  </si>
  <si>
    <t>03 1 7624</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</si>
  <si>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предоставление государственной социальной помощи малоимущим семьям, малоимущим одиноко проживающим гражданам
</t>
  </si>
  <si>
    <t>76240</t>
  </si>
  <si>
    <t>03 1 01 76240</t>
  </si>
  <si>
    <t>7630</t>
  </si>
  <si>
    <t>03 1 7630</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</si>
  <si>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предоставление гражданам субсидий на оплату жилого помещения и коммунальных услуг
</t>
  </si>
  <si>
    <t>76300</t>
  </si>
  <si>
    <t>03 1 01 76300</t>
  </si>
  <si>
    <t>7631</t>
  </si>
  <si>
    <t>03 1 7631</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</si>
  <si>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обеспечение мер социальной поддержки ветеранов труда и тружеников тыла
</t>
  </si>
  <si>
    <t>76310</t>
  </si>
  <si>
    <t>03 1 01 76310</t>
  </si>
  <si>
    <t>7632</t>
  </si>
  <si>
    <t>03 1 7632</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</si>
  <si>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доплаты к пенсии гражданам, ставшим инвалидами при исполнении служебных обязанностей в районах боевых действий
</t>
  </si>
  <si>
    <t>76320</t>
  </si>
  <si>
    <t>03 1 01 76320</t>
  </si>
  <si>
    <t>7633</t>
  </si>
  <si>
    <t>03 1 7633</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</si>
  <si>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доплаты к пенсии гражданам, ставшим инвалидами при исполнении служебных обязанностей в районах боевых действий
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ежемесячную денежную выплату семьям погибших ветеранов боевых действий
</t>
  </si>
  <si>
    <t>76330</t>
  </si>
  <si>
    <t>03 1 01 76330</t>
  </si>
  <si>
    <t>03 1 02 00000</t>
  </si>
  <si>
    <t>5084</t>
  </si>
  <si>
    <t>03 1 5084</t>
  </si>
  <si>
    <t>Расходы за счет субвенций из краевого Фонда компенсаций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органами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выплаты, назначаемой в случае рождения третьего ребенка или последующих детей до достижения ребенком возраста трех лет, за счет средств федерального бюджета</t>
  </si>
  <si>
    <t>50840</t>
  </si>
  <si>
    <t>03 1 02 50840</t>
  </si>
  <si>
    <t>7084</t>
  </si>
  <si>
    <t>03 1 7084</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</si>
  <si>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денежной выплаты, назначаемой в случае рождения третьего ребенка или последующих детей до достижения ребенком возраста трех лет, за счет средств краевого бюджета</t>
  </si>
  <si>
    <t>R0840</t>
  </si>
  <si>
    <t>03 1 02 R0840</t>
  </si>
  <si>
    <t>5270</t>
  </si>
  <si>
    <t>03 1 5270</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</si>
  <si>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за счет средств федерального бюджета
</t>
  </si>
  <si>
    <t>52700</t>
  </si>
  <si>
    <t>03 1 02 52700</t>
  </si>
  <si>
    <t xml:space="preserve">03 </t>
  </si>
  <si>
    <t>5380</t>
  </si>
  <si>
    <t>03 1 5380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</si>
  <si>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за счет средств федерального бюджета</t>
  </si>
  <si>
    <t>53800</t>
  </si>
  <si>
    <t>03 1 02 53800</t>
  </si>
  <si>
    <t>7626</t>
  </si>
  <si>
    <t>03 1 7626</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</si>
  <si>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ежегодного социального пособия на проезд учащимся (студентам)
</t>
  </si>
  <si>
    <t>76260</t>
  </si>
  <si>
    <t>03 1 02 76260</t>
  </si>
  <si>
    <t>7627</t>
  </si>
  <si>
    <t>03 1 7627</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</si>
  <si>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ежемесячного пособия на ребенка
</t>
  </si>
  <si>
    <t>76270</t>
  </si>
  <si>
    <t>03 1 02 76270</t>
  </si>
  <si>
    <t>7628</t>
  </si>
  <si>
    <t>03 1 7628</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</si>
  <si>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предоставление мер социальной поддержки многодетным семьям</t>
  </si>
  <si>
    <t>76280</t>
  </si>
  <si>
    <t>03 1 02 76280</t>
  </si>
  <si>
    <t>03 2 0000</t>
  </si>
  <si>
    <t xml:space="preserve">Подпрограмма «Развитие системы предоставления дополнительных мер социальной поддержки отдельным категориям граждан» 
</t>
  </si>
  <si>
    <t>Подпрограмма «Развитие системы предоставления дополнительных мер социальной поддержки отдельным категориям граждан»</t>
  </si>
  <si>
    <t>03 2 00 00000</t>
  </si>
  <si>
    <t>03 2 01 00000</t>
  </si>
  <si>
    <t>03 2 8001</t>
  </si>
  <si>
    <t>Расходы на реализацию решения Ставропольской городской Думы «О дополнительных мерах социальной поддержки больных, направленных в федеральные учреждения здравоохранения»</t>
  </si>
  <si>
    <t>03 2 8003</t>
  </si>
  <si>
    <t>Расходы на реализацию решения Ставропольской городской Думы "О предоставлении дополнительных мер социальной поддержки малообеспеченной многодетной семье, имеющей детей в возрасте до 3 лет, и малообеспеченной одинокой матери, имеющей детей в возрасте от 1,5 до 3 лет"</t>
  </si>
  <si>
    <t>03 2 01 80030</t>
  </si>
  <si>
    <t>03 2 8004</t>
  </si>
  <si>
    <t>Расходы на реализацию решения Ставропольской городской Думы «О дополнительных мерах социальной поддержки студенческих семей, имеющих детей»</t>
  </si>
  <si>
    <t>03 2 8005</t>
  </si>
  <si>
    <t>Расходы на реализацию решения Ставропольской городской Думы "О дополнительных мерах социальной поддержки семей при рождении третьего по счету и последующих детей"</t>
  </si>
  <si>
    <t>03 2 8006</t>
  </si>
  <si>
    <t>Расходы на реализацию решения Ставропольской городской Думы "О замене льгот на проезд в муниципальном общественном пассажирском транспорте иными мерами социальной поддержки"</t>
  </si>
  <si>
    <t>03 2 8007</t>
  </si>
  <si>
    <t>Расходы на реализацию решения Ставропольской городской Думы "О дополнительных мерах социальной поддержки ветеранов боевых действий из числа лиц, принимавших участие в боевых действиях на территориях других государств"</t>
  </si>
  <si>
    <t>03 2 01 80070</t>
  </si>
  <si>
    <t>03 2 8008</t>
  </si>
  <si>
    <t xml:space="preserve">Расходы на реализацию решения Ставропольской городской Думы "О Положении о Почетном гражданине города Ставрополя"
</t>
  </si>
  <si>
    <t>03 2 01 80080</t>
  </si>
  <si>
    <t>03 2 8009</t>
  </si>
  <si>
    <t>Расходы на реализацию решения Ставропольской городской Думы "О дополнительных мерах социальной поддержки лиц, осуществляющих уход за инвалидами I группы"</t>
  </si>
  <si>
    <t>03 2 8010</t>
  </si>
  <si>
    <t>Расходы на реализацию решения Ставропольской городской Думы "О предоставлении дополнительных мер социальной поддержки семьям, воспитывающим детей-инвалидов"</t>
  </si>
  <si>
    <t>03 2 01 80100</t>
  </si>
  <si>
    <t>03 2 8011</t>
  </si>
  <si>
    <t>Расходы на реализацию решения Ставропольской городской Думы "О предоставлении дополнительных мер социальной поддержки детям-инвалидам"</t>
  </si>
  <si>
    <t>03 2 01 80110</t>
  </si>
  <si>
    <t>03 2 8012</t>
  </si>
  <si>
    <t>Расходы на реализацию решения Ставропольской городской Думы "О мерах социальной поддержки членам семей погибших военнослужащих, лиц рядового и начальствующего состава органов внутренних дел и сотрудников учреждений и органов уголовно-исполнительной системы, а также членам руководящих органов отдельных городских общественных организаций ветеранов, инвалидов и лиц, пострадавших от политических репрессий, чья деятельность связана с разъездами"</t>
  </si>
  <si>
    <t>03 2 01 80120</t>
  </si>
  <si>
    <t>03 2 8013</t>
  </si>
  <si>
    <t>Расходы на реализацию решения Ставропольской городской Думы "О предоставлении дополнительных мер социальной поддержки малообеспеченным многодетным семьям"</t>
  </si>
  <si>
    <t>03 2 8014</t>
  </si>
  <si>
    <t>Расходы на реализацию решения Ставропольской городской Думы "О дополнительных мерах социальной поддержки семей, воспитывающих детей в возрасте до 18 лет, больных целиакией или сахарным диабетом"</t>
  </si>
  <si>
    <t>03 2 01 80140</t>
  </si>
  <si>
    <t>03 2 8015</t>
  </si>
  <si>
    <t>Расходы на реализацию решения Ставропольской городской Думы "О мерах социальной поддержки одиноких и одиноко проживающих участников и инвалидов Великой Отечественной войны, тружеников тыла, вдов погибших (умерших) участников Великой Отечественной войны"</t>
  </si>
  <si>
    <t>03 2 01 80150</t>
  </si>
  <si>
    <t>03 2 8016</t>
  </si>
  <si>
    <t>Расходы на реализацию решения Ставропольской городской Думы "О дополнительных мерах социальной поддержки граждан, оказавшихся в трудной жизненной ситуации"</t>
  </si>
  <si>
    <t>03 2 01 80160</t>
  </si>
  <si>
    <t>03 2 8017</t>
  </si>
  <si>
    <t>Расходы на реализацию решения Ставропольской городской Думы "О дополнительных мерах социальной поддержки лиц, сопровождающих инвалидов или больных детей, направленных в федеральные учреждения здравоохранения"</t>
  </si>
  <si>
    <t>03 2 01 80170</t>
  </si>
  <si>
    <t>03 2 8018</t>
  </si>
  <si>
    <t>Расходы на реализацию решения Ставропольской городской Думы "О дополнительных мерах социальной поддержки семей, воспитывающих детей-инвалидов в возрасте до 18 лет"</t>
  </si>
  <si>
    <t>03 2 01 80180</t>
  </si>
  <si>
    <t>03 2 8019</t>
  </si>
  <si>
    <t>Расходы на реализацию решения Ставропольской городской Думы "О дополнительных мерах социальной поддержки инвалидов по зрению, имеющих I группу инвалидности"</t>
  </si>
  <si>
    <t>03 2 01 80190</t>
  </si>
  <si>
    <t>03 2 8020</t>
  </si>
  <si>
    <t>Расходы на реализацию решения Ставропольской городской Думы «О дополнительных мерах социальной поддержки малоимущих семей и малоимущих одиноко проживающих граждан»</t>
  </si>
  <si>
    <t>03 2 8021</t>
  </si>
  <si>
    <t>Расходы на реализацию решения Ставропольской городской Думы "О дополнительных мерах социальной поддержки отдельных категорий ветеранов боевых действий, направленных на реабилитацию в Центр восстановительной терапии для воинов-интернационалистов им. М.А. Лиходея"</t>
  </si>
  <si>
    <t>03 2 01 80210</t>
  </si>
  <si>
    <t>03 2 02 00000</t>
  </si>
  <si>
    <t>03 2 8024</t>
  </si>
  <si>
    <t>Расходы на компенсацию недополученных доходов в связи с предоставлением льгот на бытовые услуги по помывке в общем отделении бань отдельным категориям граждан</t>
  </si>
  <si>
    <t>03 2 02 80240</t>
  </si>
  <si>
    <t>03 2 03 00000</t>
  </si>
  <si>
    <t>03 2 8002</t>
  </si>
  <si>
    <t>Расходы за счет средств местного бюджета на 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t>
  </si>
  <si>
    <t>03 2 03 80020</t>
  </si>
  <si>
    <t>03 2 04 00000</t>
  </si>
  <si>
    <t>03 2 8022</t>
  </si>
  <si>
    <t>Расходы на компенсацию недополученных доходов организаций, осуществляющих пассажирские перевозки автомобильным транспортом и (или) городским электрическим транспортом (троллейбусами), в связи с установлением дополнительных мер социальной поддержки отдельным категориям граждан в виде предоставления права на приобретение билета длительного пользования для проезда в городских автобусах, осуществляющих регулярные перевозки пассажиров по расписанию с остановкой на каждом остановочном пункте, и (или) в городском электрическом транспорте (троллейбусах) на территории муниципального образования города Ставрополя</t>
  </si>
  <si>
    <t>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t>
  </si>
  <si>
    <t>03 2 04 80220</t>
  </si>
  <si>
    <t>3</t>
  </si>
  <si>
    <t>03 3 0000</t>
  </si>
  <si>
    <t>Подпрограмма «Совершенствование социальной поддержки семьи и детей»</t>
  </si>
  <si>
    <t>03 3 00 00000</t>
  </si>
  <si>
    <t>03 3 01 00000</t>
  </si>
  <si>
    <t>03 3 2050</t>
  </si>
  <si>
    <t>Расходы на реализацию мероприятий, направленных на социальную поддержку семьи и детей</t>
  </si>
  <si>
    <t>03 3 01 20500</t>
  </si>
  <si>
    <t>03 3 02 00000</t>
  </si>
  <si>
    <t>03 3 02 20500</t>
  </si>
  <si>
    <t>4</t>
  </si>
  <si>
    <t>03 4 0000</t>
  </si>
  <si>
    <t>Подпрограмма «Реабилитация людей с ограниченными возможностями и пожилых людей»</t>
  </si>
  <si>
    <t>03 4 00 00000</t>
  </si>
  <si>
    <t>03 4 01 00000</t>
  </si>
  <si>
    <t>03 4 2052</t>
  </si>
  <si>
    <t>Расходы на реализацию мероприятий, направленных на содействие в обеспечении устойчивого роста уровня и качества жизни людей с ограниченными возможностями и пожилых людей</t>
  </si>
  <si>
    <t>03 4 01 20520</t>
  </si>
  <si>
    <t>03 4 02 00000</t>
  </si>
  <si>
    <t>03 4 02 21240</t>
  </si>
  <si>
    <t>5</t>
  </si>
  <si>
    <t>03 5 0000</t>
  </si>
  <si>
    <t>Подпрограмма «Доступная среда»</t>
  </si>
  <si>
    <t>03 5 00 00000</t>
  </si>
  <si>
    <t>03 5 01 00000</t>
  </si>
  <si>
    <t>03 5 2053</t>
  </si>
  <si>
    <t>Расходы на создание условий для беспрепятственного доступа маломобильных групп населения к объектам городской инфраструктуры</t>
  </si>
  <si>
    <t>03 5 01 20530</t>
  </si>
  <si>
    <t>L0270</t>
  </si>
  <si>
    <t>03 5 01 L0270</t>
  </si>
  <si>
    <t>6</t>
  </si>
  <si>
    <t>03 6 0000</t>
  </si>
  <si>
    <t>Подпрограмма «Поддержка социально ориентированных некоммерческих организаций»</t>
  </si>
  <si>
    <t>03 6 00 00000</t>
  </si>
  <si>
    <t>03 6 01 00000</t>
  </si>
  <si>
    <t>06 6 6004</t>
  </si>
  <si>
    <t xml:space="preserve">Субсидия на поддержку социально ориентированных некоммерческих организаций
</t>
  </si>
  <si>
    <t>03 6 01 60040</t>
  </si>
  <si>
    <t>7</t>
  </si>
  <si>
    <t>03 7 0000</t>
  </si>
  <si>
    <t>Подпрограмма «Проведение мероприятий, посвященных знаменательным и памятным датам»</t>
  </si>
  <si>
    <t>03 7 00 00000</t>
  </si>
  <si>
    <t>03 7 01 00000</t>
  </si>
  <si>
    <t>03 7 2051</t>
  </si>
  <si>
    <t xml:space="preserve">Расходы на организацию и проведение мероприятий, посвященных знаменательным и памятным датам
</t>
  </si>
  <si>
    <t>03 7 01 20510</t>
  </si>
  <si>
    <t>04 0 0000</t>
  </si>
  <si>
    <t>Муниципальная программа «Развитие жилищно-коммунального хозяйства, транспортной системы на территории города Ставрополя, благоустройство и санитарная очистка территории города Ставрополя на 2014 – 2018 годы»</t>
  </si>
  <si>
    <t>04 0 00 00000</t>
  </si>
  <si>
    <t>04 1 0000</t>
  </si>
  <si>
    <t>Подпрограмма «Развитие жилищно-коммунального хозяйства на территории города Ставрополя»</t>
  </si>
  <si>
    <t>04 1 00 00000</t>
  </si>
  <si>
    <t>04 1 01 00000</t>
  </si>
  <si>
    <t>2019</t>
  </si>
  <si>
    <t>04 1 2019</t>
  </si>
  <si>
    <t>Расходы на проведение капитального ремонта муниципального жилищного фонда</t>
  </si>
  <si>
    <t>20190</t>
  </si>
  <si>
    <t>04 1 01 20190</t>
  </si>
  <si>
    <t>2020</t>
  </si>
  <si>
    <t>04 1 2020</t>
  </si>
  <si>
    <t>Расходы на мероприятия в области жилищного хозяйства</t>
  </si>
  <si>
    <t>20200</t>
  </si>
  <si>
    <t>04 1 01 20200</t>
  </si>
  <si>
    <t>2067</t>
  </si>
  <si>
    <t>04 1 2067</t>
  </si>
  <si>
    <t xml:space="preserve">Расходы на проведение капитального ремонта многоквартирных домов на территории города Ставрополя, исключенных из муниципального специализированного жилищного фонда города Ставрополя  общежитий, получивших статус жилого дома не ранее 01 января 2011 года </t>
  </si>
  <si>
    <t>60140</t>
  </si>
  <si>
    <t>04 1 01 60140</t>
  </si>
  <si>
    <t>9601</t>
  </si>
  <si>
    <t>04 1 9601</t>
  </si>
  <si>
    <t xml:space="preserve">Обеспечение мероприятий по капитальному ремонту многоквартирных домов </t>
  </si>
  <si>
    <t>09601</t>
  </si>
  <si>
    <t>04 1 01 09601</t>
  </si>
  <si>
    <t>04 1 02 00000</t>
  </si>
  <si>
    <t>2022</t>
  </si>
  <si>
    <t>04 1 2022</t>
  </si>
  <si>
    <t>Расходы на мероприятия в области коммунального хозяйства</t>
  </si>
  <si>
    <t>20220</t>
  </si>
  <si>
    <t>04 1 02 20220</t>
  </si>
  <si>
    <t>04 2 0000</t>
  </si>
  <si>
    <t>Подпрограмма «Дорожная деятельность и обеспечение безопасности дорожного движения, организация транспортного обслуживания населения на территории города Ставрополя»</t>
  </si>
  <si>
    <t>04 2 00 00000</t>
  </si>
  <si>
    <t>04 2 01 00000</t>
  </si>
  <si>
    <t>1153</t>
  </si>
  <si>
    <t>04 2 1153</t>
  </si>
  <si>
    <t>Обеспечение деятельности (оказание услуг) учреждений, осуществляющих функции в области транспорта</t>
  </si>
  <si>
    <t>04 2 01 11010</t>
  </si>
  <si>
    <t>6002</t>
  </si>
  <si>
    <t>04 2 6002</t>
  </si>
  <si>
    <t>Расходы на проведение  отдельных мероприятий по электрическому транспорту</t>
  </si>
  <si>
    <t>60020</t>
  </si>
  <si>
    <t>04 2 01 60020</t>
  </si>
  <si>
    <t>04 2 02 00000</t>
  </si>
  <si>
    <t>2013</t>
  </si>
  <si>
    <t>04 2 2013</t>
  </si>
  <si>
    <t>Расходы на проектирование, строительство, реконструкцию, ремонт и содержание автомобильных дорог общего пользования местного значения</t>
  </si>
  <si>
    <t>20130</t>
  </si>
  <si>
    <t>04 2 02 20130</t>
  </si>
  <si>
    <t>2081</t>
  </si>
  <si>
    <t>04 2 2081</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</si>
  <si>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Старопольского края, на ремонт автомобильных дорог общего пользования местного значения</t>
  </si>
  <si>
    <t>20810</t>
  </si>
  <si>
    <t>04 2 02 20810</t>
  </si>
  <si>
    <t>2082</t>
  </si>
  <si>
    <t>04 2 2082</t>
  </si>
  <si>
    <t>Расходы на ремонт и содержание внутриквартальных автомобильных дорог общего пользования местного значения</t>
  </si>
  <si>
    <t>20820</t>
  </si>
  <si>
    <t>04 2 02 20820</t>
  </si>
  <si>
    <t>2083</t>
  </si>
  <si>
    <t>04 2 2083</t>
  </si>
  <si>
    <t>Расходы на прочие мероприятия  в области дорожного хозяйства</t>
  </si>
  <si>
    <t>20830</t>
  </si>
  <si>
    <t>04 2 02 20830</t>
  </si>
  <si>
    <t>2101</t>
  </si>
  <si>
    <t>04 2 2101</t>
  </si>
  <si>
    <t xml:space="preserve">Расходы на приобретение техники для уборки дорог и тротуаров (на условиях финансовой аренды (лизинга) </t>
  </si>
  <si>
    <t>21010</t>
  </si>
  <si>
    <t>04 2 02 21010</t>
  </si>
  <si>
    <t>6009</t>
  </si>
  <si>
    <t xml:space="preserve"> 04 2 6009</t>
  </si>
  <si>
    <t>Субсидии на возмещение затрат по созданию, эксплуатации и обеспечению функционирования на платной основе  парковок (парковочных мест), расположенных на автомобильных дорогах общего пользования местного значения города Ставрополя</t>
  </si>
  <si>
    <t>60090</t>
  </si>
  <si>
    <t>04 2 02 60090</t>
  </si>
  <si>
    <t>04 2 03 00000</t>
  </si>
  <si>
    <t>2057</t>
  </si>
  <si>
    <t>04 2 2057</t>
  </si>
  <si>
    <t>Расходы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t>
  </si>
  <si>
    <t>20570</t>
  </si>
  <si>
    <t>04 2 03 20570</t>
  </si>
  <si>
    <t>2092</t>
  </si>
  <si>
    <t>04 2 2092</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</si>
  <si>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Старопольского края,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t>
  </si>
  <si>
    <t>20920</t>
  </si>
  <si>
    <t>04 2 03 20920</t>
  </si>
  <si>
    <t>04 3 0000</t>
  </si>
  <si>
    <t>Подпрограмма «Благоустройство территории города Ставрополя»</t>
  </si>
  <si>
    <t>04 3 00 00000</t>
  </si>
  <si>
    <t>04 3 01 00000</t>
  </si>
  <si>
    <t>04 3 1107</t>
  </si>
  <si>
    <t>Расходы на обеспечение деятельности (оказания услуг)  учреждений, обеспечивающих предоставление услуг в области лесных отношений и благоустройства</t>
  </si>
  <si>
    <t>04 3 01 11010</t>
  </si>
  <si>
    <t>04 3 02 00000</t>
  </si>
  <si>
    <t>2029</t>
  </si>
  <si>
    <t>04 3 2029</t>
  </si>
  <si>
    <t>Расходы на проектирование, строительство и содержание мест захоронения на территории города Ставрополя</t>
  </si>
  <si>
    <t>20290</t>
  </si>
  <si>
    <t>04 3 02 20290</t>
  </si>
  <si>
    <t>04 3 03 00000</t>
  </si>
  <si>
    <t>04 3 03 77150</t>
  </si>
  <si>
    <t>04 3 04 00000</t>
  </si>
  <si>
    <t>04 3 04 11010</t>
  </si>
  <si>
    <t>2028</t>
  </si>
  <si>
    <t>04 3 2028</t>
  </si>
  <si>
    <t>Расходы на уличное освещение города Ставрополя</t>
  </si>
  <si>
    <t>20280</t>
  </si>
  <si>
    <t>04 3 04 20280</t>
  </si>
  <si>
    <t>2030</t>
  </si>
  <si>
    <t>04 3 2030</t>
  </si>
  <si>
    <t>Расходы на прочие мероприятия по благоустройству территории города Ставрополя</t>
  </si>
  <si>
    <t>20300</t>
  </si>
  <si>
    <t>04 3 04 20300</t>
  </si>
  <si>
    <t>2078</t>
  </si>
  <si>
    <t>04 3 2078</t>
  </si>
  <si>
    <t>Расходы на проведение мероприятий по озеленению территории города Ставрополя</t>
  </si>
  <si>
    <t>20780</t>
  </si>
  <si>
    <t>04 3 04 20780</t>
  </si>
  <si>
    <t>2079</t>
  </si>
  <si>
    <t>04 3 2079</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</si>
  <si>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Старопольского края, на проведение мероприятий по озеленению территории города Ставрополя</t>
  </si>
  <si>
    <t>20790</t>
  </si>
  <si>
    <t>04 3 04 20790</t>
  </si>
  <si>
    <t>2080</t>
  </si>
  <si>
    <t>04 3 2080</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</si>
  <si>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Старопольского края, на прочие мероприятия по благоустройству территории города Ставрополя</t>
  </si>
  <si>
    <t>20800</t>
  </si>
  <si>
    <t>04 3 04 20800</t>
  </si>
  <si>
    <t>05 0 0000</t>
  </si>
  <si>
    <t>Муниципальная программа «Развитие градостроительства на территории города Ставрополя на 2014 - 2018 годы»</t>
  </si>
  <si>
    <t>05 0 00 00000</t>
  </si>
  <si>
    <t>05 1 0000</t>
  </si>
  <si>
    <t xml:space="preserve">Подпрограмма «Градостроительство в городе Ставрополе» </t>
  </si>
  <si>
    <t>05 1 00 00000</t>
  </si>
  <si>
    <t>05 1 01 00000</t>
  </si>
  <si>
    <t>05 1 2039</t>
  </si>
  <si>
    <t>Расходы на подготовку документов территориального планирования</t>
  </si>
  <si>
    <t>20390</t>
  </si>
  <si>
    <t>05 1 01 20390</t>
  </si>
  <si>
    <t>05 1 02 00000</t>
  </si>
  <si>
    <t>05 1 02 20390</t>
  </si>
  <si>
    <t>06 0 0000</t>
  </si>
  <si>
    <t xml:space="preserve">Муниципальная программа «Обеспечение жильем населения города Ставрополя на 2014 - 2018 годы» </t>
  </si>
  <si>
    <t>06 0 00 00000</t>
  </si>
  <si>
    <t>06 1 0000</t>
  </si>
  <si>
    <t xml:space="preserve">Подпрограмма «Обеспечение жильем молодых семей
в городе Ставрополе на 2014 - 2018 годы» </t>
  </si>
  <si>
    <t>06 1 00 00000</t>
  </si>
  <si>
    <t>06 1 01 00000</t>
  </si>
  <si>
    <t>9003</t>
  </si>
  <si>
    <t>06 1 9003</t>
  </si>
  <si>
    <t>Расходы на предоставление социальных выплат молодым семьям на приобретение (строительство) жилья</t>
  </si>
  <si>
    <t>90030</t>
  </si>
  <si>
    <t>06 1 01 90030</t>
  </si>
  <si>
    <t>06 2 0000</t>
  </si>
  <si>
    <t>Подпрограмма «Переселение граждан из аварийного жилищного фонда 
в городе Ставрополе на 2014 - 2017 годы»</t>
  </si>
  <si>
    <t>9602</t>
  </si>
  <si>
    <t>06 2 9602</t>
  </si>
  <si>
    <t>Обеспечение мероприятий по переселению граждан из аварийного жилищного фонда в городе Ставрополе</t>
  </si>
  <si>
    <t>07 0 0000</t>
  </si>
  <si>
    <t>Муниципальная программа «Культура города Ставрополя на 2014 - 2018 годы»</t>
  </si>
  <si>
    <t>07 0 00 00000</t>
  </si>
  <si>
    <t>07 1 0000</t>
  </si>
  <si>
    <t xml:space="preserve">Подпрограмма «Проведение городских и краевых культурно-массовых мероприятий, посвященных памятным, знаменательным и юбилейным датам в истории России, Ставропольского края, города Ставрополя» </t>
  </si>
  <si>
    <t>07 1 00 00000</t>
  </si>
  <si>
    <t>07 1 01 00000</t>
  </si>
  <si>
    <t>07 1 2006</t>
  </si>
  <si>
    <t>Расходы на проведение культурно-массовых мероприятий в городе Ставрополе</t>
  </si>
  <si>
    <t>20060</t>
  </si>
  <si>
    <t>07 1 01 20060</t>
  </si>
  <si>
    <t>21130</t>
  </si>
  <si>
    <t>07 1 01 21130</t>
  </si>
  <si>
    <t>07 2 0000</t>
  </si>
  <si>
    <t>Подпрограмма «Развитие культуры города Ставрополя»</t>
  </si>
  <si>
    <t>07 2 00 00000</t>
  </si>
  <si>
    <t>07 2 01 00000</t>
  </si>
  <si>
    <t>1115</t>
  </si>
  <si>
    <t>07 2 1115</t>
  </si>
  <si>
    <t>07 2 01 11010</t>
  </si>
  <si>
    <t>07 2 02 00000</t>
  </si>
  <si>
    <t>1125</t>
  </si>
  <si>
    <t>07 2 1125</t>
  </si>
  <si>
    <t>Обеспечение деятельности учреждений (оказание услуг) в сфере культуры и кинематографии</t>
  </si>
  <si>
    <t>07 2 02 11010</t>
  </si>
  <si>
    <t>07 2 03 00000</t>
  </si>
  <si>
    <t>1126</t>
  </si>
  <si>
    <t>07 2 1126</t>
  </si>
  <si>
    <t>Обеспечение деятельности (оказание услуг) музеев и постоянных выставок</t>
  </si>
  <si>
    <t>07 2 03 11010</t>
  </si>
  <si>
    <t>07 2 04 00000</t>
  </si>
  <si>
    <t>1127</t>
  </si>
  <si>
    <t>07 2 1127</t>
  </si>
  <si>
    <t>Обеспечение деятельности (оказание услуг) библиотек</t>
  </si>
  <si>
    <t>07 2 04 11010</t>
  </si>
  <si>
    <t>07 2 05 00000</t>
  </si>
  <si>
    <t>1128</t>
  </si>
  <si>
    <t>07 2 1128</t>
  </si>
  <si>
    <t>Обеспечение деятельности (оказание услуг) театров, концертных и других организаций исполнительских искусств</t>
  </si>
  <si>
    <t>07 2 05 11010</t>
  </si>
  <si>
    <t>07 2 06 00000</t>
  </si>
  <si>
    <t>2040</t>
  </si>
  <si>
    <t>07 2 2040</t>
  </si>
  <si>
    <t>Расходы на реализацию мероприятий, направленных на сохранение историко-культурного наследия города Ставрополя</t>
  </si>
  <si>
    <t>20400</t>
  </si>
  <si>
    <t>07 2 06 20400</t>
  </si>
  <si>
    <t>07 2 07 00000</t>
  </si>
  <si>
    <t>4001</t>
  </si>
  <si>
    <t>07 2 4001</t>
  </si>
  <si>
    <t>07 2 07 40010</t>
  </si>
  <si>
    <t>07 2 08 00000</t>
  </si>
  <si>
    <t>21230</t>
  </si>
  <si>
    <t>07 2 08 21230</t>
  </si>
  <si>
    <t>09</t>
  </si>
  <si>
    <t>07 2 09 00000</t>
  </si>
  <si>
    <t>08 0 0000</t>
  </si>
  <si>
    <t>Муниципальная программа «Развитие физической культуры и спорта в городе Ставрополе на 2014 –  2018 годы»</t>
  </si>
  <si>
    <t>08 0 00 00000</t>
  </si>
  <si>
    <t>08 1 0000</t>
  </si>
  <si>
    <t>Подпрограмма «Развитие системы дополнительного образования детей и подростков в области физической культуры и спорта и центров спортивной подготовки»</t>
  </si>
  <si>
    <t>08 1 00 00000</t>
  </si>
  <si>
    <t>08 1 01 00000</t>
  </si>
  <si>
    <t>08 1 1115</t>
  </si>
  <si>
    <t>08 1 01 11010</t>
  </si>
  <si>
    <t>08 1 02 00000</t>
  </si>
  <si>
    <t>08 1 1138</t>
  </si>
  <si>
    <t>Обеспечение деятельности (оказание услуг) центров спортивной подготовки</t>
  </si>
  <si>
    <t>08 1 02 11010</t>
  </si>
  <si>
    <t>08 2 0000</t>
  </si>
  <si>
    <t>Подпрограмма «Организация и проведение физкультурно-оздоровительных и спортивных мероприятий»</t>
  </si>
  <si>
    <t>08 2 00 00000</t>
  </si>
  <si>
    <t>08 2 01 00000</t>
  </si>
  <si>
    <t>08 2 2042</t>
  </si>
  <si>
    <t>Расходы на реализацию мероприятий, направленных на развитие физической культуры и массового спорта</t>
  </si>
  <si>
    <t>20420</t>
  </si>
  <si>
    <t>08 2 01 20420</t>
  </si>
  <si>
    <t>08 2 2044</t>
  </si>
  <si>
    <t>Расходы на освещение проводимых физкультурных и спортивных мероприятий в средствах массовой информации с целью пропаганды здорового образа жизни и необходимости занятий физической культурой и спортом</t>
  </si>
  <si>
    <t>20440</t>
  </si>
  <si>
    <t>08 2 04 00000</t>
  </si>
  <si>
    <t>08 2 2043</t>
  </si>
  <si>
    <t>Субсидии социально ориентированным некоммерческим организациям, осуществляющим в соответствии с учредительными документами деятельность в области физической культуры и спорта, на частичную компенсацию расходов, связанных с организацией, проведением и участием в спортивных соревнованиях и учебно-тренировочных мероприятиях спортивных команд и спортсменов по баскетболу, классическому и пляжному гандболу, стрелковым видам спорта, боксу</t>
  </si>
  <si>
    <t>60120</t>
  </si>
  <si>
    <t>08 2 04 60120</t>
  </si>
  <si>
    <t>08 3 0000</t>
  </si>
  <si>
    <t xml:space="preserve">Подпрограмма «Строительство, реконструкция и обустройство спортивных сооружений» </t>
  </si>
  <si>
    <t>08 3 00 00000</t>
  </si>
  <si>
    <t>08 3 01 00000</t>
  </si>
  <si>
    <t>4002</t>
  </si>
  <si>
    <t>08 3 4002</t>
  </si>
  <si>
    <t>Строительство объектов капитального строительства муниципальной собственности города Ставрополя</t>
  </si>
  <si>
    <t>09 0 0000</t>
  </si>
  <si>
    <t>Муниципальная программа «Молодежь города Ставрополя на 2014 - 2018 годы»</t>
  </si>
  <si>
    <t>09 0 00 00000</t>
  </si>
  <si>
    <t>09 Б 0000</t>
  </si>
  <si>
    <t>Расходы в рамках реализации муниципальной программы «Молодежь города Ставрополя на 2014 - 2018 годы»</t>
  </si>
  <si>
    <t>09 Б 00 00000</t>
  </si>
  <si>
    <t>09 Б 01 00000</t>
  </si>
  <si>
    <t>09 Б 2023</t>
  </si>
  <si>
    <t>Расходы на проведение мероприятий в области молодежной политики</t>
  </si>
  <si>
    <t>20230</t>
  </si>
  <si>
    <t>09 Б 2046</t>
  </si>
  <si>
    <t>Расходы на создание условий для интеграции молодежи в процессы социально-экономического, общественно-политического, культурного развития города Ставрополя</t>
  </si>
  <si>
    <t>20460</t>
  </si>
  <si>
    <t>09 Б 01 20460</t>
  </si>
  <si>
    <t>09 Б 02 00000</t>
  </si>
  <si>
    <t>09 Б 02 20230</t>
  </si>
  <si>
    <t>09 Б 02 20460</t>
  </si>
  <si>
    <t>09 Б 03 00000</t>
  </si>
  <si>
    <t>09 Б 03 20460</t>
  </si>
  <si>
    <t>09 Б 04 00000</t>
  </si>
  <si>
    <t>09 Б 04 20460</t>
  </si>
  <si>
    <t>09 Б 05 00000</t>
  </si>
  <si>
    <t>09 Б 05 20460</t>
  </si>
  <si>
    <t>09 Б 06 00000</t>
  </si>
  <si>
    <t>09 Б 1122</t>
  </si>
  <si>
    <t>Обеспечение деятельности (оказание услуг) учреждений в области организационно-воспитательной работы с молодежью</t>
  </si>
  <si>
    <t>09 Б 06 11010</t>
  </si>
  <si>
    <t>10</t>
  </si>
  <si>
    <t>10 0 0000</t>
  </si>
  <si>
    <t>Муниципальная программа «Управление муниципальными финансами и муниципальным долгом города Ставрополя на 2014 - 2018 годы»</t>
  </si>
  <si>
    <t>10 0 00 00000</t>
  </si>
  <si>
    <t>10 Б 0000</t>
  </si>
  <si>
    <t>Расходы в рамках реализации муниципальной программы «Управление и распоряжение имуществом, находящимся в муниципальной собственности города Ставрополя, в том числе земельными ресурсами, на 2014 - 2018 годы»</t>
  </si>
  <si>
    <t>10 Б 00 00000</t>
  </si>
  <si>
    <t>10 Б 01 00000</t>
  </si>
  <si>
    <t>10 Б 2002</t>
  </si>
  <si>
    <t>Резервный фонд администрации города Ставрополя</t>
  </si>
  <si>
    <t>20020</t>
  </si>
  <si>
    <t>10 Б 01 20020</t>
  </si>
  <si>
    <t>10 Б 02 00000</t>
  </si>
  <si>
    <t>10 Б 2005</t>
  </si>
  <si>
    <t>Расходы на выплаты на основании исполнительных листов судебных органов</t>
  </si>
  <si>
    <t>20050</t>
  </si>
  <si>
    <t>10 Б 02 20050</t>
  </si>
  <si>
    <t>10 Б 03 00000</t>
  </si>
  <si>
    <t>10 Б 2001</t>
  </si>
  <si>
    <t>Обслуживание муниципального долга города Ставрополя</t>
  </si>
  <si>
    <t>20010</t>
  </si>
  <si>
    <t>10 Б 03 20010</t>
  </si>
  <si>
    <t>11</t>
  </si>
  <si>
    <t>11 0 0000</t>
  </si>
  <si>
    <t>Муниципальная программа «Управление и распоряжение имуществом, находящимся в муниципальной собственности города Ставрополя, в том числе земельными ресурсами, на 2014 - 2018 годы»</t>
  </si>
  <si>
    <t>11 0 00 00000</t>
  </si>
  <si>
    <t>11 Б 0000</t>
  </si>
  <si>
    <t>11 Б 00 00000</t>
  </si>
  <si>
    <t>11 Б 01 00000</t>
  </si>
  <si>
    <t>11 Б 2003</t>
  </si>
  <si>
    <t>Расходы на получение рыночной оценки стоимости недвижимого имущества, находящегося в муниципальной собственности города Ставрополя, и подготовку технической документации на объекты недвижимого имущества</t>
  </si>
  <si>
    <t>20030</t>
  </si>
  <si>
    <t>11 Б 01 20030</t>
  </si>
  <si>
    <t>11 Б 2007</t>
  </si>
  <si>
    <t xml:space="preserve">Расходы на содержание объектов муниципальной казны города Ставрополя в части нежилых помещений </t>
  </si>
  <si>
    <t>20070</t>
  </si>
  <si>
    <t>11 Б 01 20070</t>
  </si>
  <si>
    <t>11 Б 2084</t>
  </si>
  <si>
    <t>Расходы на содержание объектов муниципальной казны города Ставрополя в части жилых помещений</t>
  </si>
  <si>
    <t>20840</t>
  </si>
  <si>
    <t>11 Б 01 20840</t>
  </si>
  <si>
    <t>11 Б 02 00000</t>
  </si>
  <si>
    <t>11 Б 2018</t>
  </si>
  <si>
    <t>Расходы на проведение кадастровых работ для постановки на кадастровый учет земельных участков на территории города Ставрополя</t>
  </si>
  <si>
    <t>20180</t>
  </si>
  <si>
    <t>11 Б 02 20180</t>
  </si>
  <si>
    <t>11 Б 03 00000</t>
  </si>
  <si>
    <t>11 Б 2034</t>
  </si>
  <si>
    <t>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t>
  </si>
  <si>
    <t>20340</t>
  </si>
  <si>
    <t>11 Б 03 20340</t>
  </si>
  <si>
    <t>12</t>
  </si>
  <si>
    <t>12 0 0000</t>
  </si>
  <si>
    <t>Муниципальная программа «Экономическое развитие города Ставрополя на 2014 - 2018 годы»</t>
  </si>
  <si>
    <t>12 0 00 00000</t>
  </si>
  <si>
    <t>12 1 0000</t>
  </si>
  <si>
    <t>Подпрограмма «Развитие малого и среднего предпринимательства в городе Ставрополе»</t>
  </si>
  <si>
    <t>12 1 00 00000</t>
  </si>
  <si>
    <t>12 1 01 00000</t>
  </si>
  <si>
    <t>12 1 2048</t>
  </si>
  <si>
    <t>Расходы на поддержку субъектов малого и среднего предпринимательства, осуществляющих деятельность на территории города Ставрополя</t>
  </si>
  <si>
    <t>60130</t>
  </si>
  <si>
    <t>12 1 01 60130</t>
  </si>
  <si>
    <t>12 1 02 00000</t>
  </si>
  <si>
    <t>20480</t>
  </si>
  <si>
    <t>12 1 02 20480</t>
  </si>
  <si>
    <t>12 1 03 00000</t>
  </si>
  <si>
    <t>12 1 03 20480</t>
  </si>
  <si>
    <t>12 2 0000</t>
  </si>
  <si>
    <t>Подпрограмма "Развитие туризма и международных, межрегиональных связей города Ставрополя"</t>
  </si>
  <si>
    <t>12 2 00 00000</t>
  </si>
  <si>
    <t>12 2 2064</t>
  </si>
  <si>
    <t>Расходы на формирование имиджа города Ставрополя, как города, привлекательного для въездного и внутреннего туризма</t>
  </si>
  <si>
    <t>20640</t>
  </si>
  <si>
    <t>12 2 02 00000</t>
  </si>
  <si>
    <t>12 2 02 20640</t>
  </si>
  <si>
    <t>12 2 03 00000</t>
  </si>
  <si>
    <t>2004</t>
  </si>
  <si>
    <t>12 2 2004</t>
  </si>
  <si>
    <t>Членские взносы в международные, общероссийские, межрегиональные и региональные объединения муниципальных образований</t>
  </si>
  <si>
    <t>20040</t>
  </si>
  <si>
    <t>12 2 03 20040</t>
  </si>
  <si>
    <t>12 2 2009</t>
  </si>
  <si>
    <t>Представительские расходы на организацию приема официальных лиц и делегаций городов стран дальнего и ближнего зарубежья, регионов России, представителей иностранных посольств и консульств</t>
  </si>
  <si>
    <t>20090</t>
  </si>
  <si>
    <t>12 2 03 20090</t>
  </si>
  <si>
    <t>12 3 0000</t>
  </si>
  <si>
    <t>Подпрограмма «Создание благоприятных условий для привлечения инвестиций в экономику города Ставрополя»</t>
  </si>
  <si>
    <t>12 3 00 00000</t>
  </si>
  <si>
    <t>12 3 01 00000</t>
  </si>
  <si>
    <t>12 3 2065</t>
  </si>
  <si>
    <t>Расходы на создание условий для привлечения инвестиций в экономику города Ставрополя</t>
  </si>
  <si>
    <t>20650</t>
  </si>
  <si>
    <t>12 3 01 20650</t>
  </si>
  <si>
    <t>12 3 02 00000</t>
  </si>
  <si>
    <t>12 3 02 20650</t>
  </si>
  <si>
    <t>13</t>
  </si>
  <si>
    <t>13 0 0000</t>
  </si>
  <si>
    <t>Муниципальная программа «Развитие муниципальной службы и противодействие коррупции в администрации города Ставрополя и ее органах на 2014 - 2018 годы»</t>
  </si>
  <si>
    <t>13 0 00 00000</t>
  </si>
  <si>
    <t>13 1 0000</t>
  </si>
  <si>
    <t xml:space="preserve">Подпрограмма «Развитие муниципальной службы в городе Ставрополе на 2014 – 2018 годы» </t>
  </si>
  <si>
    <t>13 1 00 00000</t>
  </si>
  <si>
    <t>13 1 01 00000</t>
  </si>
  <si>
    <t>13 1 2045</t>
  </si>
  <si>
    <t>Расходы на реализацию мероприятий, направленных на формирование квалифицированных кадров муниципальной службы в администрации города Ставрополя и ее органах</t>
  </si>
  <si>
    <t>20450</t>
  </si>
  <si>
    <t>13 1 01 20450</t>
  </si>
  <si>
    <t>13 2 0000</t>
  </si>
  <si>
    <t>Подпрограмма «Противодействие коррупции в сфере деятельности администрации города Ставрополя и ее органах на 2014 - 2018 годы»</t>
  </si>
  <si>
    <t>13 2 00 00000</t>
  </si>
  <si>
    <t>13 2 01 00000</t>
  </si>
  <si>
    <t>13 2 2062</t>
  </si>
  <si>
    <t>Расходы на реализацию мероприятий, направленных на противодействие коррупции в сфере деятельности администрации города Ставрополя и ее органов</t>
  </si>
  <si>
    <t>20620</t>
  </si>
  <si>
    <t>13 2 01 20620</t>
  </si>
  <si>
    <t>13 2 02 00000</t>
  </si>
  <si>
    <t>13 2 02 20620</t>
  </si>
  <si>
    <t>00 0 0000</t>
  </si>
  <si>
    <t>Муниципальная программа "Развитие информационного общества и снижение административных барьеров в городе Ставрополе на 2014 - 2018 годы"</t>
  </si>
  <si>
    <t>14</t>
  </si>
  <si>
    <t>14 0 00 00000</t>
  </si>
  <si>
    <t>14 1 0000</t>
  </si>
  <si>
    <t>Подпрограмма «Развитие информационного общества в городе Ставрополе»</t>
  </si>
  <si>
    <t>14 1 00 00000</t>
  </si>
  <si>
    <t>14 1 01 00000</t>
  </si>
  <si>
    <t>14 1 2063</t>
  </si>
  <si>
    <t>Расходы на развитие и обеспечение функционирования информационного общества в городе Ставрополе</t>
  </si>
  <si>
    <t>20630</t>
  </si>
  <si>
    <t>14 1 01 20630</t>
  </si>
  <si>
    <t>14 1 02 00000</t>
  </si>
  <si>
    <t>14 1 02 20630</t>
  </si>
  <si>
    <t>14 1 03 00000</t>
  </si>
  <si>
    <t>14 1 2008</t>
  </si>
  <si>
    <t>Расходы на оказание информационных услуг средствами массовой информации</t>
  </si>
  <si>
    <t>20080</t>
  </si>
  <si>
    <t>14 1 03 20080</t>
  </si>
  <si>
    <t>14 1 04 00000</t>
  </si>
  <si>
    <t>14 1 6003</t>
  </si>
  <si>
    <t>Расходы на официальное опубликование муниципальных правовых актов города Ставрополя в газете "Вечерний Ставрополь"</t>
  </si>
  <si>
    <t>60030</t>
  </si>
  <si>
    <t>14 1 04 60030</t>
  </si>
  <si>
    <t>14 2 0000</t>
  </si>
  <si>
    <t>Подпрограмма "Снижение административных барьеров, оптимизация и повышение качества предоставления государственных и муниципальных услуг в городе Ставрополе"</t>
  </si>
  <si>
    <t>14 2 00 00000</t>
  </si>
  <si>
    <t>14 2 01 00000</t>
  </si>
  <si>
    <t>14 2 2071</t>
  </si>
  <si>
    <t>Расходы на реализацию мероприятий, направленных на снижение административных барьеров, оптимизацию и повышение качества предоставления государственных и муниципальных услуг в городе Ставрополе</t>
  </si>
  <si>
    <t>20710</t>
  </si>
  <si>
    <t>14 2 01 20710</t>
  </si>
  <si>
    <t>14 2 02 00000</t>
  </si>
  <si>
    <t xml:space="preserve">Расходы на реализацию мероприятий, направленных на снижение административных барьеров, оптимизацию и повышение качества предоставления государственных и муниципальных услуг в городе Ставрополе
</t>
  </si>
  <si>
    <t>14 2 02 20710</t>
  </si>
  <si>
    <t>14 2 04 00000</t>
  </si>
  <si>
    <t>14 2 1151</t>
  </si>
  <si>
    <t xml:space="preserve">Обеспечение деятельности (оказание услуг) многофункционального центра предоставления государственных и муниципальных услуг в городе Ставрополе
</t>
  </si>
  <si>
    <t>14 2 04 11010</t>
  </si>
  <si>
    <t>15</t>
  </si>
  <si>
    <t>15 0 0000</t>
  </si>
  <si>
    <t>Муниципальная программа «Обеспечение безопасности, общественного порядка и профилактика правонарушений в городе Ставрополе на 2014 - 2018 годы»</t>
  </si>
  <si>
    <t>15 0 00 00000</t>
  </si>
  <si>
    <t>15 1 0000</t>
  </si>
  <si>
    <t>Подпрограмма «Безопасный Ставрополь 2014 - 2018»</t>
  </si>
  <si>
    <t>15 1 00 00000</t>
  </si>
  <si>
    <t>15 1 01 00000</t>
  </si>
  <si>
    <t>15 1 2035</t>
  </si>
  <si>
    <t>Расходы на реализацию мероприятий, направленных на повышение уровня безопасности жизнедеятельности города Ставрополя</t>
  </si>
  <si>
    <t>20350</t>
  </si>
  <si>
    <t>15 1 01 20350</t>
  </si>
  <si>
    <t>15 1 02 00000</t>
  </si>
  <si>
    <t>15 1 02 20350</t>
  </si>
  <si>
    <t>15 1 03 00000</t>
  </si>
  <si>
    <t>15 1 03 20350</t>
  </si>
  <si>
    <t>15 1 04 00000</t>
  </si>
  <si>
    <t>15 1 04 20350</t>
  </si>
  <si>
    <t>15 2 0000</t>
  </si>
  <si>
    <t>Подпрограмма «НЕзависимость 2014 - 2018»</t>
  </si>
  <si>
    <t>15 2 00 00000</t>
  </si>
  <si>
    <t>2037</t>
  </si>
  <si>
    <t>15 2 2037</t>
  </si>
  <si>
    <t>Расходы на реализацию мероприятий,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t>
  </si>
  <si>
    <t>20370</t>
  </si>
  <si>
    <t>15 2 02 00000</t>
  </si>
  <si>
    <t>15 2 02 20370</t>
  </si>
  <si>
    <t>15 2 03 00000</t>
  </si>
  <si>
    <t>15 2 03 20370</t>
  </si>
  <si>
    <t>15 3 0000</t>
  </si>
  <si>
    <t>Подпрограмма «Профилактика правонарушений в городе Ставрополе на 2014 - 2018 годы»</t>
  </si>
  <si>
    <t>15 3 00 00000</t>
  </si>
  <si>
    <t>15 3 01 00000</t>
  </si>
  <si>
    <t>2066</t>
  </si>
  <si>
    <t>15 3 2066</t>
  </si>
  <si>
    <t>Расходы на реализацию мероприятий, направленных на профилактику правонарушений в городе Ставрополе</t>
  </si>
  <si>
    <t>20660</t>
  </si>
  <si>
    <t>15 3 01 20660</t>
  </si>
  <si>
    <t>15 3 02 00000</t>
  </si>
  <si>
    <t>15 3 02 20660</t>
  </si>
  <si>
    <t>15 3 03 00000</t>
  </si>
  <si>
    <t>2010</t>
  </si>
  <si>
    <t>15 3 2010</t>
  </si>
  <si>
    <t>Расходы на реализацию решения Ставропольской городской Думы «Об утверждении Положения о добровольной народной дружине города Ставрополя»</t>
  </si>
  <si>
    <t>20100</t>
  </si>
  <si>
    <t>15 3 03 20100</t>
  </si>
  <si>
    <t>16</t>
  </si>
  <si>
    <t>16 0 0000</t>
  </si>
  <si>
    <t>Муниципальная программа «Обеспечение гражданской обороны, пожарной безопасности, безопасности людей на водных объектах, организация деятельности аварийно-спасательных служб, защита населения и территории города Ставрополя от  чрезвычайных ситуаций на 2014 - 2018 годы»</t>
  </si>
  <si>
    <t>16 0 00 00000</t>
  </si>
  <si>
    <t>16 1 0000</t>
  </si>
  <si>
    <t>Подпрограмма «Осуществление мероприятий по гражданской обороне, защите населения и территорий от чрезвычайных ситуаций»</t>
  </si>
  <si>
    <t>16 1 00 00000</t>
  </si>
  <si>
    <t>16 1 01 00000</t>
  </si>
  <si>
    <t>2012</t>
  </si>
  <si>
    <t>16 1 2012</t>
  </si>
  <si>
    <t>Расходы на реализацию мероприятий в области гражданской обороны, защиты населения и территории города Ставрополя от чрезвычайных ситуаций природного и техногенного характера, безопасности людей на водных объектах</t>
  </si>
  <si>
    <t>20120</t>
  </si>
  <si>
    <t>16 1 01 20120</t>
  </si>
  <si>
    <t>16 1 02 00000</t>
  </si>
  <si>
    <t>2069</t>
  </si>
  <si>
    <t>16 1 2069</t>
  </si>
  <si>
    <t>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t>
  </si>
  <si>
    <t>20690</t>
  </si>
  <si>
    <t>16 1 02 20690</t>
  </si>
  <si>
    <t>16 1 03 00000</t>
  </si>
  <si>
    <t>1108</t>
  </si>
  <si>
    <t>16 1 1108</t>
  </si>
  <si>
    <t>Обеспечение деятельности (оказание услуг) поисковых и аварийно-спасательных учреждений</t>
  </si>
  <si>
    <t>16 1 03 11010</t>
  </si>
  <si>
    <t>16 1 04 00000</t>
  </si>
  <si>
    <t>16 1 04 11010</t>
  </si>
  <si>
    <t>16 1 05 00000</t>
  </si>
  <si>
    <t>16 1 05 20120</t>
  </si>
  <si>
    <t>16 2 0000</t>
  </si>
  <si>
    <t>Подпрограмма «Обеспечение пожарной безопасности в границах города Ставрополя»</t>
  </si>
  <si>
    <t>16 2 00 00000</t>
  </si>
  <si>
    <t>16 2 01 00000</t>
  </si>
  <si>
    <t>2054</t>
  </si>
  <si>
    <t>16 2 2054</t>
  </si>
  <si>
    <t>Обеспечение первичных мер пожарной безопасности в границах города Ставрополя</t>
  </si>
  <si>
    <t>20540</t>
  </si>
  <si>
    <t>16 2 01 20540</t>
  </si>
  <si>
    <t>16 2 02 00000</t>
  </si>
  <si>
    <t>2055</t>
  </si>
  <si>
    <t>16 2 2055</t>
  </si>
  <si>
    <t>Обеспечение пожарной безопасности в муниципальных учреждениях образования, культуры, физической культуры и спорта города Ставрополя</t>
  </si>
  <si>
    <t>20550</t>
  </si>
  <si>
    <t>16 2 02 20550</t>
  </si>
  <si>
    <t>17</t>
  </si>
  <si>
    <t>17 0 0000</t>
  </si>
  <si>
    <t>Муниципальная программа «Энергосбережение и повышение энергетической эффективности в городе Ставрополе на 2014 - 2018 годы»</t>
  </si>
  <si>
    <t>17 0 00 00000</t>
  </si>
  <si>
    <t>17 Б 0000</t>
  </si>
  <si>
    <t>Расходы в рамках реализации муниципальной программы «Энергосбережение и повышение энергетической эффективности в городе Ставрополе на 2014 - 2018 годы»</t>
  </si>
  <si>
    <t>17 Б 00 00000</t>
  </si>
  <si>
    <t>17 Б 01 00000</t>
  </si>
  <si>
    <t>2049</t>
  </si>
  <si>
    <t>17 Б 2049</t>
  </si>
  <si>
    <t>Расходы на проведение мероприятий по энергосбережению и повышению энергоэффективности</t>
  </si>
  <si>
    <t>20490</t>
  </si>
  <si>
    <t>17 Б 01 20490</t>
  </si>
  <si>
    <t>17 Б 02 00000</t>
  </si>
  <si>
    <t>17 Б 02 20490</t>
  </si>
  <si>
    <t>18</t>
  </si>
  <si>
    <t>18 0 0000</t>
  </si>
  <si>
    <t>Муниципальная программа «Развитие казачества в городе Ставрополе на 2014 - 2018 годы»</t>
  </si>
  <si>
    <t>18 0 00 00000</t>
  </si>
  <si>
    <t>18 Б 0000</t>
  </si>
  <si>
    <t>Расходы в рамках реализации муниципальной программы «Развитие казачества в городе Ставрополе на 2014 - 2017 годы»</t>
  </si>
  <si>
    <t>18 Б 00 00000</t>
  </si>
  <si>
    <t>18 Б 01 00000</t>
  </si>
  <si>
    <t>18 Б 6008</t>
  </si>
  <si>
    <t>Расходы на реализацию решения Ставропольской городской Думы «Об утверждении Положения о муниципальной казачьей дружине города Ставрополя»</t>
  </si>
  <si>
    <t>60080</t>
  </si>
  <si>
    <t>18 Б 01 60080</t>
  </si>
  <si>
    <t>18 Б 2036</t>
  </si>
  <si>
    <t xml:space="preserve">Расходы на реализацию мероприятий, направленных на создание условий для развития казачества на территории города Ставрополя </t>
  </si>
  <si>
    <t>20360</t>
  </si>
  <si>
    <t>70 0 0000</t>
  </si>
  <si>
    <t>Обеспечение деятельности Ставропольской городской Думы</t>
  </si>
  <si>
    <t>70 0 00 00000</t>
  </si>
  <si>
    <t>70</t>
  </si>
  <si>
    <t>70 1 0000</t>
  </si>
  <si>
    <t>Непрограммные расходы в рамках обеспечения деятельности Ставропольской городской Думы</t>
  </si>
  <si>
    <t>70 1 00 00000</t>
  </si>
  <si>
    <t>70 1 1001</t>
  </si>
  <si>
    <t>Расходы на обеспечение функций органов местного самоуправления города Ставрополя</t>
  </si>
  <si>
    <t>70 1 00 10010</t>
  </si>
  <si>
    <t>70 1 1002</t>
  </si>
  <si>
    <t>Расходы на выплаты по оплате труда работников органов местного самоуправления города Ставрополя</t>
  </si>
  <si>
    <t>70 1 00 10020</t>
  </si>
  <si>
    <t>70 1 2008</t>
  </si>
  <si>
    <t>70 1 00 20080</t>
  </si>
  <si>
    <t>70 2 0000</t>
  </si>
  <si>
    <t>Глава муниципального образования</t>
  </si>
  <si>
    <t>70 2 00 00000</t>
  </si>
  <si>
    <t>70 2 00 10010</t>
  </si>
  <si>
    <t>70 2 1002</t>
  </si>
  <si>
    <t>70 2 00 10020</t>
  </si>
  <si>
    <t>70 3 0000</t>
  </si>
  <si>
    <t>Депутаты представительного органа муниципального образования</t>
  </si>
  <si>
    <t>70 3 00 00000</t>
  </si>
  <si>
    <t>70 3 00 10010</t>
  </si>
  <si>
    <t>70 3 1002</t>
  </si>
  <si>
    <t>70 3 00 10020</t>
  </si>
  <si>
    <t>70 4 0000</t>
  </si>
  <si>
    <t>Контрольно-счетная палата города Ставрополя</t>
  </si>
  <si>
    <t>70 4 00 00000</t>
  </si>
  <si>
    <t>1001</t>
  </si>
  <si>
    <t>70 4 1001</t>
  </si>
  <si>
    <t>70 4 00 10010</t>
  </si>
  <si>
    <t>1002</t>
  </si>
  <si>
    <t>70 4 1002</t>
  </si>
  <si>
    <t>70 4 00 10020</t>
  </si>
  <si>
    <t>70 5 00 00000</t>
  </si>
  <si>
    <t>70 5 00 20090</t>
  </si>
  <si>
    <t>71 0 0000</t>
  </si>
  <si>
    <t>Обеспечение деятельности администрации города Ставрополя</t>
  </si>
  <si>
    <t>71 0 00 00000</t>
  </si>
  <si>
    <t>71 1 0000</t>
  </si>
  <si>
    <t>Непрограммные расходы в рамках обеспечения деятельности администрации города Ставрополя</t>
  </si>
  <si>
    <t>71 1 00 00000</t>
  </si>
  <si>
    <t>71 1 1001</t>
  </si>
  <si>
    <t>71 1 00 10010</t>
  </si>
  <si>
    <t>71 1 1002</t>
  </si>
  <si>
    <t>71 1 00 10020</t>
  </si>
  <si>
    <t>1102</t>
  </si>
  <si>
    <t>71 1 1102</t>
  </si>
  <si>
    <t>Обеспечение деятельности (оказание услуг) учреждений по обеспечению хозяйственного обслуживания</t>
  </si>
  <si>
    <t>71 1 00 11010</t>
  </si>
  <si>
    <t>5120</t>
  </si>
  <si>
    <t>71 1 5120</t>
  </si>
  <si>
    <t>Субвенции, выделяемые местным бюджетам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t>
  </si>
  <si>
    <t>7636</t>
  </si>
  <si>
    <t>71 1 7636</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</si>
  <si>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и организации деятельности комиссий по делам несовершеннолетних и защите их прав»</t>
  </si>
  <si>
    <t>71 1 00 76360</t>
  </si>
  <si>
    <t>7661</t>
  </si>
  <si>
    <t>71 1 7661</t>
  </si>
  <si>
    <t>Средства, выделяемые местным бюджетам на возмещение расходов, связанных с материальным обеспечением деятельности депутатов Думы Ставропольского края и их помощников в Ставропольском крае</t>
  </si>
  <si>
    <t>Возмещение расходов, связанных с материальным обеспечением деятельности депутатов Думы Ставропольского края и их помощников в Ставропольском крае</t>
  </si>
  <si>
    <t>71 1 00 76610</t>
  </si>
  <si>
    <t>7663</t>
  </si>
  <si>
    <t>71 1 7663</t>
  </si>
  <si>
    <t>Субвенции, выделяемые местным бюджетам на реализацию Закона Ставропольского края «О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по формированию, содержанию и использованию Архивного фонда Ставропольского края»</t>
  </si>
  <si>
    <t>71 1 00 76630</t>
  </si>
  <si>
    <t>7693</t>
  </si>
  <si>
    <t>71 1 7693</t>
  </si>
  <si>
    <t>Субвенции бюджетам городских округов на выполнение передаваемых полномочий субъектов Российской Федерации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административных комиссий»</t>
  </si>
  <si>
    <t>71 1 00 76930</t>
  </si>
  <si>
    <t>71 2 0000</t>
  </si>
  <si>
    <t>Глава местной администрации (исполнительно-распорядительного органа муниципального образования)</t>
  </si>
  <si>
    <t>71 2 00 00000</t>
  </si>
  <si>
    <t>71 2 00 10010</t>
  </si>
  <si>
    <t>71 2 1002</t>
  </si>
  <si>
    <t>71 2 00 10020</t>
  </si>
  <si>
    <t>72 0 0000</t>
  </si>
  <si>
    <t>Обеспечение деятельности комитета по управлению муниципальным имуществом города Ставрополя</t>
  </si>
  <si>
    <t>72 0 00 00000</t>
  </si>
  <si>
    <t>72 1 0000</t>
  </si>
  <si>
    <t>Непрограммные расходы в рамках обеспечения деятельности комитета по управлению муниципальным имуществом города Ставрополя</t>
  </si>
  <si>
    <t>72 1 00 00000</t>
  </si>
  <si>
    <t>72 1 1001</t>
  </si>
  <si>
    <t>72 1 00 10010</t>
  </si>
  <si>
    <t>72 1 1002</t>
  </si>
  <si>
    <t>72 1 00 10020</t>
  </si>
  <si>
    <t>72 2 0000</t>
  </si>
  <si>
    <t>Расходы, предусмотренные на иные цели</t>
  </si>
  <si>
    <t>72 2 00 00000</t>
  </si>
  <si>
    <t>2112</t>
  </si>
  <si>
    <t>72 2 2112</t>
  </si>
  <si>
    <t>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 № 225-п «О региональной программе «Капитальный ремонт общего имущества в многоквартирных домах, расположенных на территории Ставропольского края, на 2014 – 2043 годы»</t>
  </si>
  <si>
    <t>72 2 00 21120</t>
  </si>
  <si>
    <t>73 0 0000</t>
  </si>
  <si>
    <t>Обеспечение деятельности комитета финансов и бюджета администрации города Ставрополя</t>
  </si>
  <si>
    <t>73 0 00 00000</t>
  </si>
  <si>
    <t>73 1 0000</t>
  </si>
  <si>
    <t>Непрограммные расходы в рамках обеспечения деятельности комитета финансов и бюджета администрации города Ставрополя</t>
  </si>
  <si>
    <t>73 1 00 00000</t>
  </si>
  <si>
    <t>73 1 1001</t>
  </si>
  <si>
    <t>73 1 00 10010</t>
  </si>
  <si>
    <t>73 1 1002</t>
  </si>
  <si>
    <t>73 1 00 10020</t>
  </si>
  <si>
    <t>73 2 0000</t>
  </si>
  <si>
    <t>1005</t>
  </si>
  <si>
    <t>73 2 1005</t>
  </si>
  <si>
    <t>Поощрение муниципального служащего в связи с выходом на трудовую пенсию</t>
  </si>
  <si>
    <t>2075</t>
  </si>
  <si>
    <t>73 2 2075</t>
  </si>
  <si>
    <t>Расходы на повышение заработной платы работников муниципальных учреждений культуры города Ставрополя, педагогических работников муниципальных учреждений дополнительного образования детей города Ставрополя (в сферах образования, культуры, физической культуры и спорта) в соответствии с Указом Президента Российской Федерации от 07 мая 2012 г. № 597 «О мероприятиях по реализации государственной социальной политики»</t>
  </si>
  <si>
    <t>74 0 0000</t>
  </si>
  <si>
    <t>Обеспечение деятельности комитета муниципального заказа и торговли администрации города Ставрополя</t>
  </si>
  <si>
    <t>74 0 00 00000</t>
  </si>
  <si>
    <t>74 1 0000</t>
  </si>
  <si>
    <t>Непрограммные расходы в рамках обеспечения деятельности комитета муниципального заказа и торговли администрации города Ставрополя</t>
  </si>
  <si>
    <t>74 1 1001</t>
  </si>
  <si>
    <t>74 1 00 10010</t>
  </si>
  <si>
    <t>74 1 1002</t>
  </si>
  <si>
    <t>74 1 00 10020</t>
  </si>
  <si>
    <t>75 0 0000</t>
  </si>
  <si>
    <t>Обеспечение деятельности комитета образования администрации города Ставрополя</t>
  </si>
  <si>
    <t>75 0 00 00000</t>
  </si>
  <si>
    <t>75 1 0000</t>
  </si>
  <si>
    <t>Непрограммные расходы в рамках обеспечения деятельности комитета образования администрации города Ставрополя</t>
  </si>
  <si>
    <t>75 1 00 00000</t>
  </si>
  <si>
    <t>75 1 1001</t>
  </si>
  <si>
    <t>75 1 00 10010</t>
  </si>
  <si>
    <t>75 1 1002</t>
  </si>
  <si>
    <t>75 1 00 10020</t>
  </si>
  <si>
    <t>7620</t>
  </si>
  <si>
    <t>75 1 7620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</si>
  <si>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 в области образования</t>
  </si>
  <si>
    <t>75 1 00 76200</t>
  </si>
  <si>
    <t>76 0 0000</t>
  </si>
  <si>
    <t>Обеспечение деятельности комитета культуры администрации города Ставрополя</t>
  </si>
  <si>
    <t>76 0 00 00000</t>
  </si>
  <si>
    <t>76 1 0000</t>
  </si>
  <si>
    <t>Непрограммные расходы в рамках обеспечения деятельности комитета культуры администрации города Ставрополя</t>
  </si>
  <si>
    <t>76 1 00 00000</t>
  </si>
  <si>
    <t>76 1 1001</t>
  </si>
  <si>
    <t>76 1 00 10010</t>
  </si>
  <si>
    <t>76 1 1002</t>
  </si>
  <si>
    <t>76 1 00 10020</t>
  </si>
  <si>
    <t>2025</t>
  </si>
  <si>
    <t>76 1 2025</t>
  </si>
  <si>
    <t>Расходы на выполнение мероприятий в сфере культуры и кинематографии комитета культуры администрации города Ставрополя</t>
  </si>
  <si>
    <t>76 2 0000</t>
  </si>
  <si>
    <t>76 2 00 00000</t>
  </si>
  <si>
    <t>2011</t>
  </si>
  <si>
    <t>76 2 2011</t>
  </si>
  <si>
    <t>Расходы на реализацию проекта «Здоровые города» в городе Ставрополе</t>
  </si>
  <si>
    <t>77 0 0000</t>
  </si>
  <si>
    <t>Обеспечение деятельности комитета труда и социальной защиты населения администрации города Ставрополя</t>
  </si>
  <si>
    <t>77 0 00 00000</t>
  </si>
  <si>
    <t>77 1 0000</t>
  </si>
  <si>
    <t>Непрограммные расходы в рамках обеспечения деятельности комитета труда и социальной защиты населения администрации города Ставрополя</t>
  </si>
  <si>
    <t>77 1 00 00000</t>
  </si>
  <si>
    <t>77 1 1001</t>
  </si>
  <si>
    <t>77 1 00 10010</t>
  </si>
  <si>
    <t>77 1 1002</t>
  </si>
  <si>
    <t>77 1 00 10020</t>
  </si>
  <si>
    <t>7610</t>
  </si>
  <si>
    <t>77 1 7610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</si>
  <si>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 в области здравоохранения</t>
  </si>
  <si>
    <t>77 1 00 76100</t>
  </si>
  <si>
    <t>7621</t>
  </si>
  <si>
    <t>77 1 7621</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</si>
  <si>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осуществление отдельных государственных полномочий в области труда, на осуществление отдельных государственных полномочий в области социальной защиты отдельных категорий граждан</t>
  </si>
  <si>
    <t>77 1 00 76210</t>
  </si>
  <si>
    <t>77 2 0000</t>
  </si>
  <si>
    <t>77 2 00 00000</t>
  </si>
  <si>
    <t>77 2 2112</t>
  </si>
  <si>
    <t>77 2 00 21120</t>
  </si>
  <si>
    <t>78 0 0000</t>
  </si>
  <si>
    <t>Обеспечение деятельности комитета физической культуры, спорта и молодежной политики администрации города Ставрополя</t>
  </si>
  <si>
    <t>78 0 00 00000</t>
  </si>
  <si>
    <t>78 1 0000</t>
  </si>
  <si>
    <t>Непрограммные расходы в рамках обеспечения деятельности комитета физической культуры, спорта и молодежной политики администрации города Ставрополя</t>
  </si>
  <si>
    <t>78 1 00 00000</t>
  </si>
  <si>
    <t>78 1 1001</t>
  </si>
  <si>
    <t>78 1 00 10010</t>
  </si>
  <si>
    <t>78 1 1002</t>
  </si>
  <si>
    <t>78 1 00 10020</t>
  </si>
  <si>
    <t>2073</t>
  </si>
  <si>
    <t>78 1 2073</t>
  </si>
  <si>
    <t>Уплата налога на имущество организаций и земельного налога по спортивным площадкам, закрепленным на праве оперативного управления за комитетом физической культуры, спорта и молодежной политики администрации города Ставрополя</t>
  </si>
  <si>
    <t>80 0 0000</t>
  </si>
  <si>
    <t>Обеспечение деятельности администрации Ленинского района города Ставрополя</t>
  </si>
  <si>
    <t>80 0 00 00000</t>
  </si>
  <si>
    <t>80 1 0000</t>
  </si>
  <si>
    <t>Непрограммные расходы в рамках обеспечения деятельности администрации Ленинского района города Ставрополя</t>
  </si>
  <si>
    <t>80 1 00 00000</t>
  </si>
  <si>
    <t>80 1 1001</t>
  </si>
  <si>
    <t>80 1 00 10010</t>
  </si>
  <si>
    <t>80 1 1002</t>
  </si>
  <si>
    <t>80 1 00 10020</t>
  </si>
  <si>
    <t>80 1 7620</t>
  </si>
  <si>
    <t>80 1 00 76200</t>
  </si>
  <si>
    <t>80 1 7636</t>
  </si>
  <si>
    <t>80 1 00 76360</t>
  </si>
  <si>
    <t>80 2 0000</t>
  </si>
  <si>
    <t>80 2 00 00000</t>
  </si>
  <si>
    <t>80 2 2112</t>
  </si>
  <si>
    <t>80 2 00 21120</t>
  </si>
  <si>
    <t>80</t>
  </si>
  <si>
    <t>81 0 0000</t>
  </si>
  <si>
    <t>Обеспечение деятельности администрации Октябрьского района города Ставрополя</t>
  </si>
  <si>
    <t>81 0 00 00000</t>
  </si>
  <si>
    <t>81 1 0000</t>
  </si>
  <si>
    <t>Непрограммные расходы в рамках обеспечения деятельности администрации Октябрьского района города Ставрополя</t>
  </si>
  <si>
    <t>81 1 00 00000</t>
  </si>
  <si>
    <t>81 1 1001</t>
  </si>
  <si>
    <t>81 1 00 10010</t>
  </si>
  <si>
    <t>81 1 1002</t>
  </si>
  <si>
    <t>81 1 00 10020</t>
  </si>
  <si>
    <t>81 1 7620</t>
  </si>
  <si>
    <t>81 1 00 76200</t>
  </si>
  <si>
    <t>81 1 7636</t>
  </si>
  <si>
    <t>81 1 00 76360</t>
  </si>
  <si>
    <t>82 0 0000</t>
  </si>
  <si>
    <t>Обеспечение деятельности администрации Промышленного района города Ставрополя</t>
  </si>
  <si>
    <t>82 0 00 00000</t>
  </si>
  <si>
    <t>82 1 0000</t>
  </si>
  <si>
    <t>Непрограммные расходы в рамках обеспечения деятельности администрации Промышленного района города Ставрополя</t>
  </si>
  <si>
    <t>82 1 00 00000</t>
  </si>
  <si>
    <t>82 1 1001</t>
  </si>
  <si>
    <t>82 1 00 10010</t>
  </si>
  <si>
    <t>82 1 1002</t>
  </si>
  <si>
    <t>82 1 00 10020</t>
  </si>
  <si>
    <t>82 1 7620</t>
  </si>
  <si>
    <t>82 1 00 76200</t>
  </si>
  <si>
    <t>82 1 7636</t>
  </si>
  <si>
    <t>82 1 00 76360</t>
  </si>
  <si>
    <t>82 2 0000</t>
  </si>
  <si>
    <t>82 2 00 00000</t>
  </si>
  <si>
    <t>82 2 2112</t>
  </si>
  <si>
    <t>82 2 00 21120</t>
  </si>
  <si>
    <t>82</t>
  </si>
  <si>
    <t>83 0 0000</t>
  </si>
  <si>
    <t>Обеспечение деятельности комитета городского хозяйства администрации города Ставрополя</t>
  </si>
  <si>
    <t>83 0 00 00000</t>
  </si>
  <si>
    <t>83 1 0000</t>
  </si>
  <si>
    <t>Непрограммные расходы в рамках обеспечения деятельности комитета городского хозяйства администрации города Ставрополя</t>
  </si>
  <si>
    <t>83 1 00 00000</t>
  </si>
  <si>
    <t>83 1 1001</t>
  </si>
  <si>
    <t>83 1 00 10010</t>
  </si>
  <si>
    <t>83 1 1002</t>
  </si>
  <si>
    <t>83 1 00 10020</t>
  </si>
  <si>
    <t>83</t>
  </si>
  <si>
    <t>2005</t>
  </si>
  <si>
    <t>83 1 2005</t>
  </si>
  <si>
    <t>83 1 00 20050</t>
  </si>
  <si>
    <t>83 2 0000</t>
  </si>
  <si>
    <t>83 2 00 00000</t>
  </si>
  <si>
    <t xml:space="preserve">Расходы на снос аварийных многоквартирных домов </t>
  </si>
  <si>
    <t>83 2 00 21120</t>
  </si>
  <si>
    <t>84 0 0000</t>
  </si>
  <si>
    <t xml:space="preserve">Обеспечение деятельности комитета градостроительства администрации города Ставрополя </t>
  </si>
  <si>
    <t>84 0 00 00000</t>
  </si>
  <si>
    <t>84 1 0000</t>
  </si>
  <si>
    <t xml:space="preserve">Непрограммные расходы в рамках обеспечения деятельности комитета градостроительства администрации города Ставрополя </t>
  </si>
  <si>
    <t>84 1 00 00000</t>
  </si>
  <si>
    <t>84 1 1001</t>
  </si>
  <si>
    <t>84 1 00 10010</t>
  </si>
  <si>
    <t>84 1 1002</t>
  </si>
  <si>
    <t>84 1 00 10020</t>
  </si>
  <si>
    <t>2074</t>
  </si>
  <si>
    <t>84 1 2074</t>
  </si>
  <si>
    <t>Расходы на судебные издержки комитета градостроительства администрации города Ставрополя по искам о сносе самовольных построек</t>
  </si>
  <si>
    <t>84 1 00 20740</t>
  </si>
  <si>
    <t>84 2 0000</t>
  </si>
  <si>
    <t>84 2 00 00000</t>
  </si>
  <si>
    <t>2110</t>
  </si>
  <si>
    <t>84 2 2110</t>
  </si>
  <si>
    <t>Расходы за счет средств местного бюджета на демонтаж рекламных конструкций, хранение или в необходимых случаях уничтожение</t>
  </si>
  <si>
    <t>84 2 00 21100</t>
  </si>
  <si>
    <t>2121</t>
  </si>
  <si>
    <t>84 2 2121</t>
  </si>
  <si>
    <t>Снос самовольных построек</t>
  </si>
  <si>
    <t>84 2 00 21210</t>
  </si>
  <si>
    <t>85 0 0000</t>
  </si>
  <si>
    <t>Обеспечение деятельности комитета по делам гражданской обороны и чрезвычайным ситуациям администрации города Ставрополя</t>
  </si>
  <si>
    <t>85 0 00 00000</t>
  </si>
  <si>
    <t>85 1 0000</t>
  </si>
  <si>
    <t>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t>
  </si>
  <si>
    <t>85 1 00 00000</t>
  </si>
  <si>
    <t>85 1 1001</t>
  </si>
  <si>
    <t>85 1 00 10010</t>
  </si>
  <si>
    <t>85 1 1002</t>
  </si>
  <si>
    <t>85 1 00 10020</t>
  </si>
  <si>
    <t>ЦСР</t>
  </si>
  <si>
    <t>01 1 01 77250</t>
  </si>
  <si>
    <t>01 1 02 77250</t>
  </si>
  <si>
    <t>01 1 03 77080</t>
  </si>
  <si>
    <t>01 1 03 77250</t>
  </si>
  <si>
    <t>01 1 03 S7080</t>
  </si>
  <si>
    <t>01 1 06 76690</t>
  </si>
  <si>
    <t>01 1 06 S6690</t>
  </si>
  <si>
    <t>01 1 08 00000</t>
  </si>
  <si>
    <t>01 1 08 11010</t>
  </si>
  <si>
    <t>01 1 08 77250</t>
  </si>
  <si>
    <t>01 2 01 51122</t>
  </si>
  <si>
    <t>01 2 01 71010</t>
  </si>
  <si>
    <t>01 2 01 S6970</t>
  </si>
  <si>
    <t>01 2 01 L1010</t>
  </si>
  <si>
    <t>01 2 01 L1122</t>
  </si>
  <si>
    <t>01 2 01 R1122</t>
  </si>
  <si>
    <t>Основное мероприятие «Предоставление мер социальной поддержки отдельным категориям граждан»</t>
  </si>
  <si>
    <t xml:space="preserve">03 1 01 00000 </t>
  </si>
  <si>
    <t>03 1 01 54620</t>
  </si>
  <si>
    <t>Выплата социального пособия на погребение</t>
  </si>
  <si>
    <t>03 1 01 76250</t>
  </si>
  <si>
    <t>03 1 01 77220</t>
  </si>
  <si>
    <t>03 1 02 77190</t>
  </si>
  <si>
    <t>03 2 01 80250</t>
  </si>
  <si>
    <t>03 2 05 00000</t>
  </si>
  <si>
    <t>03 2 05 21150</t>
  </si>
  <si>
    <t>03 5 01 50270</t>
  </si>
  <si>
    <t>04 2 01 21170</t>
  </si>
  <si>
    <t>Проектирование, строительство, реконструкция, ремонт и содержание автомобильных дорог общего пользования местного значения</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</si>
  <si>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ремонт автомобильных дорог общего пользования местного значения</t>
  </si>
  <si>
    <t>04 2 02 21030</t>
  </si>
  <si>
    <t>04 2 02 76460</t>
  </si>
  <si>
    <t>04 2 02 76470</t>
  </si>
  <si>
    <t>04 2 02 S6460</t>
  </si>
  <si>
    <t>04 2 02 S6470</t>
  </si>
  <si>
    <t>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</si>
  <si>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t>
  </si>
  <si>
    <t>04 3 01 77250</t>
  </si>
  <si>
    <t>04 3 02 77260</t>
  </si>
  <si>
    <t>04 3 02 S7260</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</si>
  <si>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проведение мероприятий по озеленению территории города Ставрополя</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</si>
  <si>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прочие мероприятия по благоустройству территории города Ставрополя</t>
  </si>
  <si>
    <t>04 3 04 77060</t>
  </si>
  <si>
    <t>06 1 01 50200</t>
  </si>
  <si>
    <t>06 1 01 70200</t>
  </si>
  <si>
    <t>06 1 01 L0200</t>
  </si>
  <si>
    <t>Подпрограмма «Переселение граждан из аварийного жилищного фонда в городе Ставрополе на 2014 - 2017 годы»</t>
  </si>
  <si>
    <t>06 2 01 00000</t>
  </si>
  <si>
    <t>Обеспечение мероприятий по переселению граждан из аварийного жилищного фонда за счет средств государственной корпорации - Фонда содействия реформированию жилищно-коммунального хозяйства</t>
  </si>
  <si>
    <t>06 2 01 09502</t>
  </si>
  <si>
    <t>06 2 01 09602</t>
  </si>
  <si>
    <t>06 2 01 76580</t>
  </si>
  <si>
    <t>06 2 01 76910</t>
  </si>
  <si>
    <t>06 2 01 S6910</t>
  </si>
  <si>
    <t>07 2 01 77080</t>
  </si>
  <si>
    <t>07 2 01 77250</t>
  </si>
  <si>
    <t>07 2 01 S7080</t>
  </si>
  <si>
    <t>07 2 04 51440</t>
  </si>
  <si>
    <t>07 2 04 71440</t>
  </si>
  <si>
    <t>07 2 09 21280</t>
  </si>
  <si>
    <t>07 2 10 00000</t>
  </si>
  <si>
    <t>07 2 10 S6660</t>
  </si>
  <si>
    <t>07 2 10 76660</t>
  </si>
  <si>
    <t>07 2 11 60160</t>
  </si>
  <si>
    <t>07 2 13 00000</t>
  </si>
  <si>
    <t>07 2 13 40010</t>
  </si>
  <si>
    <t>08 1 01 77250</t>
  </si>
  <si>
    <t>08 1 02 77250</t>
  </si>
  <si>
    <t>08 3 01 40050</t>
  </si>
  <si>
    <t>08 3 01 S7000</t>
  </si>
  <si>
    <t>Подпрограмма «Развитие туризма и международных, межрегиональных связей города Ставрополя»</t>
  </si>
  <si>
    <t>Расходы на официальное опубликование муниципальных правовых актов города Ставрополя в газете «Вечерний Ставрополь»</t>
  </si>
  <si>
    <t xml:space="preserve">Подпрограмма «Снижение административных барьеров, оптимизация и повышение качества предоставления государственных и муниципальных услуг в городе Ставрополе» </t>
  </si>
  <si>
    <t>15 1 04 77310</t>
  </si>
  <si>
    <t>15 1 04 S7310</t>
  </si>
  <si>
    <t>Председатель представительного органа муниципального образования</t>
  </si>
  <si>
    <t>70 6 00 00000</t>
  </si>
  <si>
    <t>70 6 00 10020</t>
  </si>
  <si>
    <t>71 1 00 20050</t>
  </si>
  <si>
    <t>71 5 00 00000</t>
  </si>
  <si>
    <t>71 5 00 10020</t>
  </si>
  <si>
    <t>72 1 00 20050</t>
  </si>
  <si>
    <t>Расходы на формирование земельных участков для проведения торгов по продаже права собственности на земельные участки и права на заключение договоров аренды земельных участков</t>
  </si>
  <si>
    <t>72 2 00 20140</t>
  </si>
  <si>
    <t>Расходы на уплату налога на добавленную стоимость в связи с реализацией муниципального имущества физическим лицам</t>
  </si>
  <si>
    <t>72 2 00 20970</t>
  </si>
  <si>
    <t>74 1 00 77250</t>
  </si>
  <si>
    <t>76 2 00 20250</t>
  </si>
  <si>
    <t>78 1 00 20050</t>
  </si>
  <si>
    <t>80 1 00 20050</t>
  </si>
  <si>
    <t>80 2 00 21270</t>
  </si>
  <si>
    <t>81 1 00 20050</t>
  </si>
  <si>
    <t>81 1 00 77250</t>
  </si>
  <si>
    <t>82 1 00 20050</t>
  </si>
  <si>
    <t>82 2 00 20200</t>
  </si>
  <si>
    <t>82 2 00 21270</t>
  </si>
  <si>
    <t>Расходы на уплату административного штрафа</t>
  </si>
  <si>
    <t>83 1 00 21040</t>
  </si>
  <si>
    <t>83 2 00 20930</t>
  </si>
  <si>
    <t>83 2 00 20940</t>
  </si>
  <si>
    <t>83 2 00 21310</t>
  </si>
  <si>
    <t>83 2 00 21320</t>
  </si>
  <si>
    <t>84 1 00 20050</t>
  </si>
  <si>
    <t>86 0 00 00000</t>
  </si>
  <si>
    <t>86 1 00 00000</t>
  </si>
  <si>
    <t>86 1 00 10010</t>
  </si>
  <si>
    <t>86 1 00 10020</t>
  </si>
  <si>
    <t>Реализация иных функций Ставропольской городской Думы, администрации города Ставрополя, ее отраслевых (функциональных) и территориальных органов</t>
  </si>
  <si>
    <t>98 0 00 00000</t>
  </si>
  <si>
    <t>Иные непрограммные мероприятия</t>
  </si>
  <si>
    <t>98 1 00 00000</t>
  </si>
  <si>
    <t>Поощрение муниципального служащего в связи с выходом на страховую пенсию по старости (инвалидности)</t>
  </si>
  <si>
    <t>98 1 00 10050</t>
  </si>
  <si>
    <t>98 1 00 20110</t>
  </si>
  <si>
    <t>Расходы на повышение заработной платы работников муниципальных учреждений культуры, педагогических работников муниципальных учреждений дополнительного образования детей (в сферах образования, культуры, физической культуры и спорта) в соответствии с Указом Президента Российской Федерации от 07 мая 2012 г. № 597 «О мероприятиях по реализации государственной социальной политики»</t>
  </si>
  <si>
    <t>98 1 00 20750</t>
  </si>
  <si>
    <t>Расходы на проведение выборов в представительные органы муниципального образования</t>
  </si>
  <si>
    <t>98 1 00 20860</t>
  </si>
  <si>
    <t>Расходы на осуществление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t>
  </si>
  <si>
    <t>98 1 00 51200</t>
  </si>
  <si>
    <t>Расходы на осуществление переданных государственных полномочий Ставропольского края по подготовке проведения Всероссийской сельскохозяйственной переписи</t>
  </si>
  <si>
    <t>98 1 00 53910</t>
  </si>
  <si>
    <t>77250</t>
  </si>
  <si>
    <t>Бюджетные ассигнования в 2015 году не предусмотрены</t>
  </si>
  <si>
    <t>Сопоставительная таблица целевых статей классификации расходов бюджета города Ставрополя на 2016 год к целевым статьям, применяемым в 2015 году (на 31.12.2016)</t>
  </si>
  <si>
    <t>77080</t>
  </si>
  <si>
    <t>S7080</t>
  </si>
  <si>
    <t>76690</t>
  </si>
  <si>
    <t>S6690</t>
  </si>
  <si>
    <t>51122</t>
  </si>
  <si>
    <t>71010</t>
  </si>
  <si>
    <t>S6970</t>
  </si>
  <si>
    <t>L1010</t>
  </si>
  <si>
    <t>L1122</t>
  </si>
  <si>
    <t>R1122</t>
  </si>
  <si>
    <t>03 1 00 00000</t>
  </si>
  <si>
    <t>54620</t>
  </si>
  <si>
    <t>76250</t>
  </si>
  <si>
    <t>77220</t>
  </si>
  <si>
    <t>77190</t>
  </si>
  <si>
    <t>Бюджетные ассигнования в 2016 году не предусмотрены</t>
  </si>
  <si>
    <t>80250</t>
  </si>
  <si>
    <t>21150</t>
  </si>
  <si>
    <t>50270</t>
  </si>
  <si>
    <t>21170</t>
  </si>
  <si>
    <t>21030</t>
  </si>
  <si>
    <t>76460</t>
  </si>
  <si>
    <t>76470</t>
  </si>
  <si>
    <t>S6460</t>
  </si>
  <si>
    <t>S6470</t>
  </si>
  <si>
    <t>77260</t>
  </si>
  <si>
    <t>S7260</t>
  </si>
  <si>
    <t>77060</t>
  </si>
  <si>
    <t>50200</t>
  </si>
  <si>
    <t>70200</t>
  </si>
  <si>
    <t>L0200</t>
  </si>
  <si>
    <t>09502</t>
  </si>
  <si>
    <t>09602</t>
  </si>
  <si>
    <t>76580</t>
  </si>
  <si>
    <t>76910</t>
  </si>
  <si>
    <t>S6910</t>
  </si>
  <si>
    <t>51440</t>
  </si>
  <si>
    <t>71440</t>
  </si>
  <si>
    <t>21280</t>
  </si>
  <si>
    <t>S6660</t>
  </si>
  <si>
    <t>76660</t>
  </si>
  <si>
    <t>Основное мероприятие «Субсидии некоммерческим организациям на реализацию проектов по развитию современной культурно-досуговой инфраструктуры на территории города Ставрополя»</t>
  </si>
  <si>
    <t>60160</t>
  </si>
  <si>
    <t>Основное мероприятие «Подготовка  и участие в семинарах, конференциях и курсах повышения квалификации работников отрасли «Физическая культура и спорт»</t>
  </si>
  <si>
    <t>Основное мероприятие «Изготовление и размещение пропагандирующей социальной рекламы о здоровом и активном образе жизни»</t>
  </si>
  <si>
    <t>40050</t>
  </si>
  <si>
    <t>S7000</t>
  </si>
  <si>
    <t>Основное мероприятие «Формирование положительного имиджа города Ставрополя»</t>
  </si>
  <si>
    <t>Основное мероприятие «Организация, проведение и участие в семинарах, круглых столах и конференциях по вопросам оптимизации и повышения качества предоставления государственных и муниципальных услуг в городе Ставрополе»</t>
  </si>
  <si>
    <t>77310</t>
  </si>
  <si>
    <t>S7310</t>
  </si>
  <si>
    <t>Основное мероприятие «Мониторинг наркоситуации в городе Ставрополе на основе социологических исследований и статистических данных»</t>
  </si>
  <si>
    <t>Основное мероприятие «Развитие духовно-культурных основ казачества, использование в образовательном процессе культурно-исторических традиций казачества, военно-патриотического воспитания казачьей молодежи в городе Ставрополе»</t>
  </si>
  <si>
    <t>20140</t>
  </si>
  <si>
    <t>20970</t>
  </si>
  <si>
    <t>72</t>
  </si>
  <si>
    <t>С 2016 года код ЦСР 98 1 00 20110</t>
  </si>
  <si>
    <t>Уплата налога на имущество организаций и земельного налога по спортивным площадкам, закрепленным на праве оперативного управления за комитетом физической культуры и спорта администрации города Ставрополя</t>
  </si>
  <si>
    <t>20930</t>
  </si>
  <si>
    <t>20940</t>
  </si>
  <si>
    <t>86</t>
  </si>
  <si>
    <t>98</t>
  </si>
  <si>
    <t>С 2016 года код ЦСР 98 1 00 10050</t>
  </si>
  <si>
    <t>С 2016 года код ЦСР 98 1 00 20750</t>
  </si>
  <si>
    <t>С 2016 года код ЦСР 98 1 00 51200</t>
  </si>
  <si>
    <t>01 1 1169</t>
  </si>
  <si>
    <t>Расходы на проведение работ по замене оконных блоков в муниципальных образовательных организациях  Ставропольского края (за счет средств местного бюджета)</t>
  </si>
  <si>
    <t>01 1 1713</t>
  </si>
  <si>
    <t>Расходы на проведение  мероприятий в 2015 году, направленных  на достижение стратегических ориентиров  национальной образовательной инициативы «Наша новая школа» (за счет средств местного бюджета)</t>
  </si>
  <si>
    <t>01 1 1714</t>
  </si>
  <si>
    <t>Расходы по формированию в Ставропольском крае сети базовых общеобразовательных организаций, в которых  созданы условия для  инклюзивного образования детей-инвалидов (за счет средств местного бюджета)</t>
  </si>
  <si>
    <t>Расходы на проведение  мероприятий в 2015 году, направленных  на достижение стратегических ориентиров  национальной образовательной инициативы «Наша новая школа» (за счет средств федерального бюджета)</t>
  </si>
  <si>
    <t>01 1 5026</t>
  </si>
  <si>
    <t>01 1 5027</t>
  </si>
  <si>
    <t>Расходы по формированию в Ставропольском крае сети базовых общеобразовательных организаций, в которых  созданы условия для  инклюзивного образования детей-инвалидов (за счет средств федерального бюджета)</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</si>
  <si>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обучению детей-инвалидов на дому» </t>
  </si>
  <si>
    <t>01 1 7616</t>
  </si>
  <si>
    <t>Проведение работ по замене оконных блоков в муниципальных образовательных организациях Ставропольского края</t>
  </si>
  <si>
    <t>01 1 7669</t>
  </si>
  <si>
    <t>01 1 7704</t>
  </si>
  <si>
    <t>Субсидии частным общеобразовательным организациям на 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расположенных на территории города Ставрополя, за счет средств субвенции из бюджета Ставропольского края</t>
  </si>
  <si>
    <t>01 1 7705</t>
  </si>
  <si>
    <t>Субсидии частным дошкольным образовательным организациям, частным общеобразовательным организациям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расположенных на территории города Ставрополя, за счет средств субвенции из бюджета Ставропольского края</t>
  </si>
  <si>
    <t>01 1 7713</t>
  </si>
  <si>
    <t>Расходы на проведение  мероприятий в 2015 году, направленных  на достижение стратегических ориентиров  национальной образовательной инициативы «Наша новая школа» (за счет средств краевого бюджета)</t>
  </si>
  <si>
    <t>01 2 4004</t>
  </si>
  <si>
    <t>01 2 5059</t>
  </si>
  <si>
    <t>Модернизация региональных систем дошкольного образования за счет средств федерального бюджета</t>
  </si>
  <si>
    <t>01 2 5101</t>
  </si>
  <si>
    <t>Субсидии на бюджетные инвестиции в объекты капитального строительства собственности муниципальных образований Ставропольского края в  рамках реализации федеральной целевой программы «Юг России (2014 - 2020 годы)»</t>
  </si>
  <si>
    <t>01 2 7059</t>
  </si>
  <si>
    <t>Субсидии на модернизацию региональных систем дошкольного образования за счет средств краевого бюджета</t>
  </si>
  <si>
    <t>01 2 7101</t>
  </si>
  <si>
    <t>01 2 7655</t>
  </si>
  <si>
    <t>Субсидии бюджетам муниципальных районов на софинансирование капитальных вложений в объекты муниципальной собственности на строительство (реконструкцию) объектов муниципальных дошкольных образовательных учреждений (детских садов)</t>
  </si>
  <si>
    <t>01 2 7697</t>
  </si>
  <si>
    <t>01 2 7707</t>
  </si>
  <si>
    <t>Приобретение в муниципальную собственность объектов недвижимости для создания дошкольных образовательных организаций</t>
  </si>
  <si>
    <t>7625</t>
  </si>
  <si>
    <t>03 1 7625</t>
  </si>
  <si>
    <t>Выплаты социального пособия на погребение</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</si>
  <si>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ежемесячную денежную выплату семьям погибших ветеранов боевых действий</t>
  </si>
  <si>
    <t>03 5 5027</t>
  </si>
  <si>
    <t>6006</t>
  </si>
  <si>
    <t>04 1 6006</t>
  </si>
  <si>
    <t>Расходы на проведение капитального ремонта многоквартирных домов на территории города Ставрополя на условиях софинансирования с собственниками помещений</t>
  </si>
  <si>
    <t>2088</t>
  </si>
  <si>
    <t>04 2 2088</t>
  </si>
  <si>
    <t xml:space="preserve">Расходы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счет средств муниципального дорожного фонда города Ставрополя </t>
  </si>
  <si>
    <t>6007</t>
  </si>
  <si>
    <t>04 2 6007</t>
  </si>
  <si>
    <t>Субсидии на предоставление финансовой помощи Ставропольскому муниципальному унитарному троллейбусному предприятию в рамках мер по предупреждению банкротства для погашения денежных обязательств и обязательных платежей и восстановления платежеспособности должника (санации)</t>
  </si>
  <si>
    <t>7647</t>
  </si>
  <si>
    <t>04 2 7646</t>
  </si>
  <si>
    <t>7646</t>
  </si>
  <si>
    <t>Капитальный ремонт и ремонт автомобильных дорог общего пользования населенных пунктов</t>
  </si>
  <si>
    <t>04 2 7647</t>
  </si>
  <si>
    <t>Расходы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</si>
  <si>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7649</t>
  </si>
  <si>
    <t>Строительство и реконструкция автомобильных дорог общего пользования местного значения</t>
  </si>
  <si>
    <t>04 2 7649</t>
  </si>
  <si>
    <t>05 2 0000</t>
  </si>
  <si>
    <t>05 2 2014</t>
  </si>
  <si>
    <t>05 2 2015</t>
  </si>
  <si>
    <t>05 2 2018</t>
  </si>
  <si>
    <t>Расходы на формирование земельных участков для проектирования и строительства объектов социальной инфраструктуры</t>
  </si>
  <si>
    <t>Расходы на формирование земельных участков под многоквартирными домами</t>
  </si>
  <si>
    <t>06 1 5020</t>
  </si>
  <si>
    <t>Субсидии на предоставление молодым семьям социальных выплат на приобретение (строительство) жилья за счет средств федерального бюджета</t>
  </si>
  <si>
    <t>06 1 7020</t>
  </si>
  <si>
    <t>Субсидии бюджетам городских округов на реализацию федеральных целевых программ  в рамках федеральной целевой программы «Жилище» на 2011 - 2015 годы на подпрограмму «Обеспечение жильем молодых семей» за счет средств краевого бюджета</t>
  </si>
  <si>
    <t>7658</t>
  </si>
  <si>
    <t>06 2 7658</t>
  </si>
  <si>
    <t>Прочие субсидии бюджетам поселений на обеспечение мероприятий по предоставлению дополнительной площади жилья при переселении граждан из аварийного жилищного фонда</t>
  </si>
  <si>
    <t>06 2 9502</t>
  </si>
  <si>
    <t>9502</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</si>
  <si>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</si>
  <si>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2006</t>
  </si>
  <si>
    <t>2089</t>
  </si>
  <si>
    <t>07 2 2089</t>
  </si>
  <si>
    <t>Расходы на проведение ремонта, восстановление и реставрацию наиболее значимых и находящихся в неудовлетворительном состоянии объектов Воинской Славы: воинских захоронений, памятников и мемориальных комплексов (в том числе изготовление научно-проектной документации, технический и авторский надзор, проведение государственной историко-культурной экспертизы)</t>
  </si>
  <si>
    <t>2107</t>
  </si>
  <si>
    <t>07 2 2107</t>
  </si>
  <si>
    <t>Расходы за счет средств местного бюджета на устройство ограждения площадки за зданием-памятником градостроительства и архитектуры регионального значения «Синагога конец XIX в.», расположенным по адресу: проспект Октябрьской Революции, 1</t>
  </si>
  <si>
    <t>7144</t>
  </si>
  <si>
    <t>07 2 7144</t>
  </si>
  <si>
    <t>Иные межбюджетные трансферты на комплектование книжных фондов библиотек муниципальных образований за счет средств краевого бюджета</t>
  </si>
  <si>
    <t>71</t>
  </si>
  <si>
    <t>71 1 2005</t>
  </si>
  <si>
    <t>72 1 2005</t>
  </si>
  <si>
    <t>72 2 2097</t>
  </si>
  <si>
    <t>2120</t>
  </si>
  <si>
    <t>72 2 2120</t>
  </si>
  <si>
    <t>Расходы на проведение мероприятий по ликвидации 
МУП «Капитал-Сервис»</t>
  </si>
  <si>
    <t>6010</t>
  </si>
  <si>
    <t>72 2 6010</t>
  </si>
  <si>
    <t>Субсидии на предоставление финансовой помощи муниципальному унитарному предприятию «Торгово-бытовой комплекс социального обслуживания населения» в рамках мер по предупреждению банкротства для погашения денежных обязательств и обязательных платежей и восстановления платежеспособности должника (санации)</t>
  </si>
  <si>
    <t>74 2 0000</t>
  </si>
  <si>
    <t>Расходы на проведение аудиторской проверки промежуточного баланса МУП города Ставрополя «Рынок № 1» (в связи с реорганизацией в общество с ограниченной ответственностью)</t>
  </si>
  <si>
    <t>74</t>
  </si>
  <si>
    <t>2118</t>
  </si>
  <si>
    <t>74 2 2118</t>
  </si>
  <si>
    <t>2086</t>
  </si>
  <si>
    <t>76 2 2086</t>
  </si>
  <si>
    <t>Расходы на реализацию мероприятий по организации историко-культурного заповедника регионального значения «Даниловское кладбище» в городе Ставрополе</t>
  </si>
  <si>
    <t>2119</t>
  </si>
  <si>
    <t>76 2 2119</t>
  </si>
  <si>
    <t>Расходы на выплату вознаграждения победителям конкурса на лучший эскиз памятника заслуженному художнику РСФСР П.М. Гречишкину</t>
  </si>
  <si>
    <t>77</t>
  </si>
  <si>
    <t>2105</t>
  </si>
  <si>
    <t>77 2 2105</t>
  </si>
  <si>
    <t>Расходы на организацию конкурса на изготовление эскизного проекта памятника несовершеннолетним узникам концлагерей, гетто и других мест принудительного содержания, работ по благоустройству прилегающей территории</t>
  </si>
  <si>
    <t>81</t>
  </si>
  <si>
    <t>82 1 2005</t>
  </si>
  <si>
    <t>82 2 2104</t>
  </si>
  <si>
    <t>83 2 2093</t>
  </si>
  <si>
    <t>Расходы на выполнение мероприятий ведомственной (отраслевой) муниципальной целевой программы «Переселение граждан из аварийного жилищного фонда в городе Ставрополе на 2011 – 2013 годы»</t>
  </si>
  <si>
    <t>83 2 2094</t>
  </si>
  <si>
    <t xml:space="preserve">Расходы на выполнение мероприятий ведомственной (отраслевой) муниципальной целевой программы «Переселение граждан из аварийного жилищного фонда в городе Ставрополе на 2010 – 2011 годы»
</t>
  </si>
  <si>
    <t>83 2 2080</t>
  </si>
  <si>
    <t>2098</t>
  </si>
  <si>
    <t>83 2 2098</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</si>
  <si>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поддержку дорожного хозяйства</t>
  </si>
  <si>
    <t>2104</t>
  </si>
  <si>
    <t>83 2 2104</t>
  </si>
  <si>
    <t>83 2 2112</t>
  </si>
  <si>
    <t>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 № 225-п «О региональной программе «Капитальный ремонт общего имущества в многоквартирных домах, расположенных на территории Ставропольского края на 2014 – 2043 годы»</t>
  </si>
  <si>
    <t>84</t>
  </si>
  <si>
    <t>84 1 2005</t>
  </si>
  <si>
    <t>2108</t>
  </si>
  <si>
    <t>84 1 2108</t>
  </si>
  <si>
    <t>Проведение открытого конкурса «Лучший эскизный проект памятника Хопёрскому казачьему полку» на территории города Ставрополя</t>
  </si>
  <si>
    <t>4003</t>
  </si>
  <si>
    <t>84 2 4003</t>
  </si>
  <si>
    <t>Строительство (реконструкция, техническое перевооружение) объектов капитального строительства муниципальной собственности города Ставрополя (расходы на исполнение обязательств, принятых в 2014 году)</t>
  </si>
  <si>
    <t>Муниципальная программа</t>
  </si>
  <si>
    <t>Бюджетные ассигнования в 2014 году не предусмотрены</t>
  </si>
  <si>
    <t>Муниципальная программа «Развитие образования в городе Ставрополе на 2014 - 2017 годы»</t>
  </si>
  <si>
    <t xml:space="preserve">Подпрограмма «Организация дошкольного, школьного и дополнительного образования на 2014 - 2017 годы» </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</si>
  <si>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выплате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образовательных организациях»</t>
  </si>
  <si>
    <t>01 1 7694</t>
  </si>
  <si>
    <t>Прочие межбюджетные трансферты, передаваемые бюджетам городских округов на обеспечение расходов, связанных с повышением заработной платы педагогических работников муниципальных образовательных учреждений дополнительного образорвания детей</t>
  </si>
  <si>
    <t>01 1 8025</t>
  </si>
  <si>
    <t xml:space="preserve">Подпрограмма «Организация мероприятий с обучающимися и воспитанниками образовательных учреждений города ставрополя на 2014 год» </t>
  </si>
  <si>
    <t>01 2 1154</t>
  </si>
  <si>
    <t>01 2 2024</t>
  </si>
  <si>
    <t>01 2 2033</t>
  </si>
  <si>
    <t xml:space="preserve">01 </t>
  </si>
  <si>
    <t>01 3 0000</t>
  </si>
  <si>
    <t xml:space="preserve">Подпрограмма «Совершенствование материально-технической базы образовательных учреждений и внедрение инновационных форм образования вгороде Ставрополе на 2014 год» </t>
  </si>
  <si>
    <t>01 3 2041</t>
  </si>
  <si>
    <t>Расходы на реализацию мероприятий, направленных на модернизацию муниципальных общеобразовательных учреждений</t>
  </si>
  <si>
    <t>01 3 7669</t>
  </si>
  <si>
    <t>Расходы за счет субсидии из бюджета Ставропольского края на проведение работ по замене оконных блоков в муниципальных дошкольных образовательных организациях и муниципальных общеобразовательных организациях в 2014 году</t>
  </si>
  <si>
    <t>01 4 0000</t>
  </si>
  <si>
    <t xml:space="preserve">Подпрограмма «Расширение и усовершенствование сети муниципальных дошкольных и общеобразовательных учреждений на 2014-2017 годы» </t>
  </si>
  <si>
    <t>01 4 4001</t>
  </si>
  <si>
    <t>01 4 7101</t>
  </si>
  <si>
    <t>Расходы за счет субсидии из бюджета Ставропольского края бюджета города на бюджетные инвестиции в объекты капитального строительства собственности муниципальных образований Ставропольского края в рамках реализайии федеральной целевой программы "Юг России (2014 - 2020 годы)"</t>
  </si>
  <si>
    <t>01 4 7655</t>
  </si>
  <si>
    <t>Бюджетные инвестиции в объекты капитального строительства собственности муниципальных образований</t>
  </si>
  <si>
    <t>01 5 0000</t>
  </si>
  <si>
    <t xml:space="preserve">Подпрограмма «Совершенствование материально-технической базы образовательных учреждений и внедрение инновационных форм образования в городе Ставрополе на 2014 год» </t>
  </si>
  <si>
    <t>Расходы на провеение работ по замене оконных блоков в муниципальных дошкольных образовательных организациях и муниципальных общеобразовательных организациях в 2014 году за счет средств местного бюджета</t>
  </si>
  <si>
    <t>01 5 7669</t>
  </si>
  <si>
    <t>Муниципальная программа «Поддержка садоводческих, огороднических и дачных некоммерческих объединений граждан, расположенных на территории города Ставрополя, на 2014 - 2017 годы»</t>
  </si>
  <si>
    <t>Расходы в рамках реализации муниципальной программы «Поддержка садоводческих, огороднических и дачных некоммерческих объединений граждан, расположенных на территории города Ставрополя, на 2014 - 2017 годы»</t>
  </si>
  <si>
    <t>Муниципальная программа «Социальная поддержка населения города Ставрополя на 2014 - 2017 годы»</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</si>
  <si>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органами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денежной выплаты, назначаемой в случае рождения третьего ребенка или последующих детей до достижения ребенком возраста трех лет, за счет средств федерального бюджета</t>
  </si>
  <si>
    <t>03 2 5270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</si>
  <si>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за счет средств федерального бюджета</t>
  </si>
  <si>
    <t>03 2 2115</t>
  </si>
  <si>
    <t>Субсидия на частичное возмещение затрат, связанных с временным размещением граждан, пострадавших в результате пожаров в домах по адресам: тупик Кулибина, 4 и переулок Садовый, 27 в городе Ставрополе, в гостинице "Эльбрус"</t>
  </si>
  <si>
    <t>Расходы на реализацию решения Ставропольской городской Думы "О дополнительных мерах социальной поддержки больных, направленных в федеральные учреждения здравоохранения"</t>
  </si>
  <si>
    <t>Расходы на реализацию решения Ставропольской городской Думы "О дополнительных мерах социальной поддержки студенческих семей, имеющих детей"</t>
  </si>
  <si>
    <t>Расходы на реализацию решения Ставропольской городской Думы "О предоставлении льгот на бытовые услуги по помывке в общем отделении бань отдельным категориям граждан"</t>
  </si>
  <si>
    <t>Расходы на 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 за счет средств федерального бюджета</t>
  </si>
  <si>
    <t>03 5 7635</t>
  </si>
  <si>
    <t>Муниципальная программа «Развитие жилищно-коммунального хозяйства, транспортной системы на территории города Ставрополя, благоустройство и санитарная очистка территории города Ставрополя на 2014 – 2017 годы»</t>
  </si>
  <si>
    <t>Расходы на мероприятия по землеустройству и землепользованию</t>
  </si>
  <si>
    <t>04 1 2017</t>
  </si>
  <si>
    <t>04 1 9501</t>
  </si>
  <si>
    <t>9501</t>
  </si>
  <si>
    <t>Субсидии местным бюджетам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</si>
  <si>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 xml:space="preserve">Муниципальная программа «Обеспечение жильем населения города Ставрополя на 2014 - 2017 годы» </t>
  </si>
  <si>
    <t xml:space="preserve">Подпрограмма «Обеспечение жильем молодых семей
в городе Ставрополе на 2014 - 2017годы» </t>
  </si>
  <si>
    <t>Субсидии на предоставление молодым семьям социальных выплат на приобретение (строительство) жилья за счет средств средств краевого бюджета</t>
  </si>
  <si>
    <t>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</si>
  <si>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Муниципальная программа «Культура города Ставрополя на 2014 - 2017 годы»</t>
  </si>
  <si>
    <t>07 2 2085</t>
  </si>
  <si>
    <t>2085</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</si>
  <si>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реализацию мероприятий, направленных на создание условий для устойчивого развития культуры и искусства города Ставрополя</t>
  </si>
  <si>
    <t>07 2 5014</t>
  </si>
  <si>
    <t>5014</t>
  </si>
  <si>
    <t>Расходы на реализацию мероприятий федеральной целевой программы "Культура России (2012-2018 годы)"</t>
  </si>
  <si>
    <t>07 2 7665</t>
  </si>
  <si>
    <t>7665</t>
  </si>
  <si>
    <t>Расходы на проведение ремонта, восстановление и реставрацию наиболее значимых и находящихся в неудовлетворительном состоянии воинских захоронений, памятников и мемориальных комплексов, увековечивающих память погибших в годы Великой Отечественной войны</t>
  </si>
  <si>
    <t>07 2 7694</t>
  </si>
  <si>
    <t>7694</t>
  </si>
  <si>
    <t>07 2 7695</t>
  </si>
  <si>
    <t>7695</t>
  </si>
  <si>
    <t>Муниципальная программа «Развитие физической культуры и спорта в городе Ставрополе на 2014 –  2017 годы»</t>
  </si>
  <si>
    <t>Муниципальная программа «Молодежь города Ставрополя на 2014 - 2017 годы»</t>
  </si>
  <si>
    <t>Расходы в рамках реализации муниципальной программы «Молодежь города Ставрополя на 2014 - 2017 годы»</t>
  </si>
  <si>
    <t>Муниципальная программа «Управление муниципальными финансами и муниципальным долгом города Ставрополя на 2014 - 2017годы»</t>
  </si>
  <si>
    <t>Расходы в рамках реализации муниципальной программы «Управление и распоряжение имуществом, находящимся в муниципальной собственности города Ставрополя, в том числе земельными ресурсами, на 2014 - 2017 годы»</t>
  </si>
  <si>
    <t>10 Б 2087</t>
  </si>
  <si>
    <t>Предоставление грантов администрации города Ставрополя, ее отраслевым (функциональным) и территориальным органам по итогам мониторинга качества финансового менеджмента</t>
  </si>
  <si>
    <t>Муниципальная программа «Управление и распоряжение имуществом, находящимся в муниципальной собственности города Ставрополя, в том числе земельными ресурсами, на 2014 - 2017 годы»</t>
  </si>
  <si>
    <t>11 Б 2103</t>
  </si>
  <si>
    <t>Расходы на приобретение аппаратно-программных комплексов за счет средств местного бюджета</t>
  </si>
  <si>
    <t>11 Б 2109</t>
  </si>
  <si>
    <t>Расходы по договору купли-продажи земельного участка в связи с изъятием для муниципальных нужд, связанным с реконструкцией проспекта Кулакова от улицы Октябрьской до улицы Коломийцева города Ставрополя</t>
  </si>
  <si>
    <t>Муниципальная программа «Экономическое развитие города Ставрополя на 2014 - 2017 годы»</t>
  </si>
  <si>
    <t>Муниципальная программа «Развитие муниципальной службы и противодействие коррупции в администрации города Ставрополя и ее органах на 2014 - 2017 годы»</t>
  </si>
  <si>
    <t xml:space="preserve">Подпрограмма «Развитие муниципальной службы в городе Ставрополе на 2014 – 2017 годы» </t>
  </si>
  <si>
    <t>Подпрограмма «Противодействие коррупции в сфере деятельности администрации города Ставрополя и ее органах на 2014 - 2017 годы»</t>
  </si>
  <si>
    <t>Муниципальная программа "Развитие информационного общества и снижение административных барьеров в городе Ставрополе на 2014 - 2017 годы"</t>
  </si>
  <si>
    <t>Муниципальная программа «Обеспечение безопасности, общественного порядка и профилактика правонарушений в городе Ставрополе на 2014 - 2017 годы»</t>
  </si>
  <si>
    <t>Подпрограмма «Безопасный Ставрополь 2014 - 2017»</t>
  </si>
  <si>
    <t>Подпрограмма «НЕзависимость 2014 - 2017»</t>
  </si>
  <si>
    <t>Подпрограмма «Профилактика правонарушений в городе Ставрополе на 2014 - 2017 годы»</t>
  </si>
  <si>
    <t>Муниципальная программа «Обеспечение гражданской обороны, пожарной безопасности, безопасности людей на водных объектах, организация деятельности аварийно-спасательных служб, защита населения и территории города Ставрополя от  чрезвычайных ситуаций на 2014 - 2017 годы»</t>
  </si>
  <si>
    <t>Муниципальная программа «Энергосбережение и повышение энергетической эффективности в городе Ставрополе на 2014 - 2017 годы»</t>
  </si>
  <si>
    <t>Расходы в рамках реализации муниципальной программы «Энергосбережение и повышение энергетической эффективности в городе Ставрополе на 2014 - 2017 годы»</t>
  </si>
  <si>
    <t>17 Б 7656</t>
  </si>
  <si>
    <t>7656</t>
  </si>
  <si>
    <t>Реализация мероприятий в области энергосбережения и повышения энергетической эффективности за счет средств краевого бюджета</t>
  </si>
  <si>
    <t>Муниципальная программа «Развитие казачества в городе Ставрополе на 2014 - 2017 годы»</t>
  </si>
  <si>
    <t>70 1 2005</t>
  </si>
  <si>
    <t>2091</t>
  </si>
  <si>
    <t>70 1 2091</t>
  </si>
  <si>
    <t>Приобретение электронной системы голосования (оборудования) для проведения совещаний и заседаний депутатов Ставропольской городской Думы</t>
  </si>
  <si>
    <t>70 1 7696</t>
  </si>
  <si>
    <t>7696</t>
  </si>
  <si>
    <t>70 4 7696</t>
  </si>
  <si>
    <t>Прочие межбюджетные трансферты, передаваемые ам городских округов на совершенствование и развитие муниципальной службы в Ставропольском крае</t>
  </si>
  <si>
    <t>71 1 7696</t>
  </si>
  <si>
    <t>Прочие межбюджетные трансферты, передаваемые бюджетам городских округов на совершенствование и развитие муниципальной службы в Ставропольском крае</t>
  </si>
  <si>
    <t>71 2 1001</t>
  </si>
  <si>
    <t>71 3 0000</t>
  </si>
  <si>
    <t>Проведение выборов и референдумов</t>
  </si>
  <si>
    <t>71 3 2086</t>
  </si>
  <si>
    <t>71 4 0000</t>
  </si>
  <si>
    <t>71 4 2104</t>
  </si>
  <si>
    <t>72 1 7696</t>
  </si>
  <si>
    <t>2017</t>
  </si>
  <si>
    <t>72 2 2017</t>
  </si>
  <si>
    <t xml:space="preserve">74 </t>
  </si>
  <si>
    <t xml:space="preserve">1 </t>
  </si>
  <si>
    <t>74 1 7696</t>
  </si>
  <si>
    <t>75 1 1130</t>
  </si>
  <si>
    <t>75</t>
  </si>
  <si>
    <t>1130</t>
  </si>
  <si>
    <t>Обеспечение деятельности (оказание услуг) учебно- методических кабинетов, централизовнных бухгалтерий, групп хозяйственного обслуживания, учебных фильмотек, межшкольных учебно-производственных комбинатов, логопедических пунктов</t>
  </si>
  <si>
    <t>75 1 7696</t>
  </si>
  <si>
    <t>75 2 0000</t>
  </si>
  <si>
    <t>1113</t>
  </si>
  <si>
    <t>75 2 1113</t>
  </si>
  <si>
    <t>1114</t>
  </si>
  <si>
    <t xml:space="preserve"> 75 2 1114</t>
  </si>
  <si>
    <t>76</t>
  </si>
  <si>
    <t>76 1 7696</t>
  </si>
  <si>
    <t>76 2 2085</t>
  </si>
  <si>
    <t>77 1 7696</t>
  </si>
  <si>
    <t>78 1 7696</t>
  </si>
  <si>
    <t>78</t>
  </si>
  <si>
    <t>80 1 7696</t>
  </si>
  <si>
    <t>80 2 2102</t>
  </si>
  <si>
    <t>Расходы на проведение ремонтных работ в помещениях для размещения участковых избирательных комиссий и помещениях для голосования</t>
  </si>
  <si>
    <t>81 1 7696</t>
  </si>
  <si>
    <t>81 2 0000</t>
  </si>
  <si>
    <t>81 2 2019</t>
  </si>
  <si>
    <t>82 1 7696</t>
  </si>
  <si>
    <t>82 2 2020</t>
  </si>
  <si>
    <t>82 2 2084</t>
  </si>
  <si>
    <t>82 2 2102</t>
  </si>
  <si>
    <t>83 1 7696</t>
  </si>
  <si>
    <t>83 2 2020</t>
  </si>
  <si>
    <t>83 2 2028</t>
  </si>
  <si>
    <t>Расходы на уличное освещение территории города Ставрополя</t>
  </si>
  <si>
    <t>83 2 2029</t>
  </si>
  <si>
    <t>Расходы на содержание мест захоронения на территории города Ставрополя</t>
  </si>
  <si>
    <t>83 2 2030</t>
  </si>
  <si>
    <t>Расходы на выполнение мероприятий ведомственной (отраслевой) муниципальной целевой программы «Переселение граждан из аварийного жилищного фонда в городе Ставрополе на 2011 – 2012 годы»</t>
  </si>
  <si>
    <t>Иные закупки товаров, работ и услуг для обеспечения государственных (муниципальных) нужд</t>
  </si>
  <si>
    <t>83 2 2096</t>
  </si>
  <si>
    <t>2096</t>
  </si>
  <si>
    <t>83 2 2099</t>
  </si>
  <si>
    <t>2099</t>
  </si>
  <si>
    <t>Расходы за счет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создание условий для бесприпятственного доступа маломобильных групп населения к объектам городской инфраструктуры</t>
  </si>
  <si>
    <t>5013</t>
  </si>
  <si>
    <t>83 2 5013</t>
  </si>
  <si>
    <t>Субсидии на проведение мероприятий в области энергосбережения  повышения энергетической эффективности на период до 2020 года за счет средств федерального бюджета</t>
  </si>
  <si>
    <t>83 2 5020</t>
  </si>
  <si>
    <t>5020</t>
  </si>
  <si>
    <t>Субсидии на мероприятия подпрограммы "Обеспечение жильем молодых семей" в рамках федеральной целевой программы "Жилище" на 2011 - 2015 годы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</si>
  <si>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7020</t>
  </si>
  <si>
    <t>83 2 7020</t>
  </si>
  <si>
    <t>Субсидии на предоставление молодым семьям социальных выплат на приобретение (строительство) жилья за счет средств краевого бюджета</t>
  </si>
  <si>
    <t>83 2 7646</t>
  </si>
  <si>
    <t>Субсидии на капитальный ремонт и ремонт автомобильных дорог общего пользования населенных пунктов</t>
  </si>
  <si>
    <t>83 2 7649</t>
  </si>
  <si>
    <t>Субсидии на строительство и реконструкцию автомобильных дорог общего пользования местного значения</t>
  </si>
  <si>
    <t>9004</t>
  </si>
  <si>
    <t>83 2 9004</t>
  </si>
  <si>
    <t>Расходы на предоставление социальных выплат на приобретение (строительство) жилья молодым семьям - участникам ведомственной (отраслевой) муниципальной целевой программы "Обеспечение жильем молодых семей в городе Ставрополе на 2013 год"</t>
  </si>
  <si>
    <t>84 1 7696</t>
  </si>
  <si>
    <t xml:space="preserve">Расходы на мероприятия по землеустройству и землепользованию </t>
  </si>
  <si>
    <t>84 2 2017</t>
  </si>
  <si>
    <t>84 2 2063</t>
  </si>
  <si>
    <t>2063</t>
  </si>
  <si>
    <t>84 2 2085</t>
  </si>
  <si>
    <t>84 2 2105</t>
  </si>
  <si>
    <t>Расходы на организация конкурса на изготовление эскизного проекта памятника несовершеннолетним узникам концлагерей, гетто и других мест принудительного содержания, работ по благоустройству прилегающей территории</t>
  </si>
  <si>
    <t>Строительство (реконструкция, техническое перевооружение) объектов капитального строительства муниципальной собственности города Ставрополя (расходы на исполнение обязательств, принятых в 2013 году)</t>
  </si>
  <si>
    <t>7655</t>
  </si>
  <si>
    <t>84 2 7655</t>
  </si>
  <si>
    <t>Субсидии на бюджетные инвестиции в объекты капитального строительства собственности муниципальных образований в рамках государственных программ Ставропольского края</t>
  </si>
  <si>
    <t>85 1 7696</t>
  </si>
  <si>
    <t>85</t>
  </si>
  <si>
    <t>86 0 0000</t>
  </si>
  <si>
    <t xml:space="preserve">86 </t>
  </si>
  <si>
    <t>86 1 0000</t>
  </si>
  <si>
    <t>Непрограммные расходы в рамках обеспечения деятельности управления труда, социальной защиты и работы с населением в районах города администрации города Ставрополя</t>
  </si>
  <si>
    <t>Обеспечение деятельности управления труда, социальной защиты и работы с населением в районах города администрации города Ставрополя</t>
  </si>
  <si>
    <t>86 1 1001</t>
  </si>
  <si>
    <t>86 1 1002</t>
  </si>
  <si>
    <t>87</t>
  </si>
  <si>
    <t>87 0 0000</t>
  </si>
  <si>
    <t>Обеспечение деятельности управления здравоохранения администрации города Ставрополя</t>
  </si>
  <si>
    <t>87 1 0000</t>
  </si>
  <si>
    <t>Непрограммные расходы в рамках обеспечения деятельности управления здравоохранения администрации города Ставрополя</t>
  </si>
  <si>
    <t>87 1 1001</t>
  </si>
  <si>
    <t>87 1 1002</t>
  </si>
  <si>
    <t>Сопоставительная таблица целевых статей классификации расходов бюджета города Ставрополя на 2015 год к целевым статьям, применяемым в 2014 году (по состоянию на 31.12.2015)</t>
  </si>
  <si>
    <t>ЦСР 2014</t>
  </si>
  <si>
    <t>Выплата компенсации части родителькой платы за содержание ребенка в дошкольном учреждении за счет средств местного бюджета</t>
  </si>
  <si>
    <t>Приобретение в муниципальную собственность города Ставрополя объектов недвижимого имущества</t>
  </si>
  <si>
    <t>Прочие субсидии бюджетам городских округов на мероприятия по формированию доступной среды для инвалидов и других маломобильных групп населения Ставропольского края</t>
  </si>
  <si>
    <t>04 3 2017</t>
  </si>
  <si>
    <t>Муниципальная программа «Развитие градостроительства на территории города Ставрополя на 2014 - 2017 годы»</t>
  </si>
  <si>
    <t xml:space="preserve">Подпрограмма «Формирование земельных участков для решения вопросов местного значения и муниципальных нужд» </t>
  </si>
  <si>
    <t>Прочие межбюджетные трансферты, передаваемые бюджетам городских округов на обеспечение расходов, связанных с повышением заработной платы педагогических работников муниципальных образовательных учреждений дополнительного образования детей</t>
  </si>
  <si>
    <t>Прочие межбюджетные трансферты, передаваемые бюджетам городских округов на обеспечение расходов, связанных с повышением заработной платы педагогических работников муниципальных учреждений культуры</t>
  </si>
  <si>
    <t>Прочие межбюджетные трансферты, передаваемые бюджетам городских округов на совершенствование и развитие муниципальной службы</t>
  </si>
  <si>
    <t>73 1 7696</t>
  </si>
  <si>
    <t>РАСПРЕДЕЛЕНИЕ</t>
  </si>
  <si>
    <t>бюджетных ассигнований по целевым статьям (муниципальным программам и непрограммным направлениям деятельности), группам и подгруппам видов расходов классификации расходов бюджетов на 2014 год</t>
  </si>
  <si>
    <t xml:space="preserve">Субвенции, выделяемые местным бюджетам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города Ставрополя, обеспечение дополнительного образования детей в муниципальных общеобразовательных организациях города Ставрополя </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</si>
  <si>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выплате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образовательных организациях» </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</si>
  <si>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 на выплату денежных средств на содержание ребенка опекуну (попечителю)</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</si>
  <si>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 на содержание детей-сирот и детей, оставшихся без попечения родителей, в приемных семьях, а также на вознаграждение, причитающееся приемным родителям</t>
  </si>
  <si>
    <t>Субвенции, выделяемые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города Ставрополя и в муниципальных общеобразовательных организациях города Ставрополя</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</si>
  <si>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назначению и выплате единовременного пособия усыновителям» </t>
  </si>
  <si>
    <t>Прочие межбюджетные трансферты, передаваемые  бюджетам городских округов на обеспечение расходов, связанных с повышением заработной платы педагогических работников муниципальных образовательных учреждений дополнительного образования детей</t>
  </si>
  <si>
    <t>Выплата компенсации части родительской платы за содержание ребенка в дошкольном учреждении за счет средств местного бюджета</t>
  </si>
  <si>
    <t>Расходы за счет субсидии из бюджета Ставропольского края на проведение работ по замене оконных блоков в муниципальных дошкольных образовательных учреждениях и муниципальных общеобразовательных учреждениях в 2014 году</t>
  </si>
  <si>
    <t xml:space="preserve">Расходы счет субсидии из бюджета Ставропольского края бюджета города на бюджетные инвестиции в объекты капитального строительства собственности муниципальных образований Ставропольского края в рамках реализации федеральной целевой программы «Юг России (2014-2020 годы)» </t>
  </si>
  <si>
    <t>02 0 0000</t>
  </si>
  <si>
    <t>Расходы на ремонт подъездных автомобильных дорог местного значения общего пользования к садоводческим, огородническим и дачным некоммерческим объединениям граждан,  расположенным на территории города Ставрополя</t>
  </si>
  <si>
    <t>Инженерное обеспечение территорий  садоводческих, огороднических и дачных некоммерческих объединений  граждан, расположенных  на территории города Ставрополя</t>
  </si>
  <si>
    <t>Подпрограмма «Осуществление отдельных государственных полномочий в области социальной поддержки отдельных категорий граждан»</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</si>
  <si>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денежной выплаты, назначаемой в случае рождения третьего ребенка или последующих детей до достижения ребенком возраста трех лет, за счет средств федерального бюджета </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</si>
  <si>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за счет средств федерального бюджета</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</si>
  <si>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денежной выплаты, назначаемой в случае рождения третьего ребенка или последующих детей до достижения ребенком возраста трех лет, за счет средств краевого бюджета </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</si>
  <si>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предоставление государственной социальной помощи малоимущим семьям, малоимущим одиноко проживающим гражданам </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</si>
  <si>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ежегодного социального пособия на проезд учащимся (студентам)</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</si>
  <si>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ежемесячного пособия на ребенка</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</si>
  <si>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предоставление мер социальной поддержки многодетным семьям</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</si>
  <si>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предоставление гражданам субсидий на оплату жилого помещения и коммунальных услуг</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</si>
  <si>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обеспечение мер социальной поддержки ветеранов труда и тружеников тыла </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</si>
  <si>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доплаты к пенсии гражданам, ставшим инвалидами при исполнении служебных обязанностей в районах боевых действий</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</si>
  <si>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ежемесячную денежную выплату семьям погибших ветеранов боевых действий</t>
  </si>
  <si>
    <t>Расходы на реализацию решения Ставропольской городской Думы «О  предоставлении дополнительных мер социальной поддержки малообеспеченной многодетной семье, имеющей детей в возрасте до 3 лет, и малообеспеченной одинокой матери, имеющей  детей в возрасте от 1,5 до 3 лет»</t>
  </si>
  <si>
    <t>Расходы на реализацию решения Ставропольской городской Думы «О  дополнительных мерах социальной поддержки студенческих семей, имеющих детей»</t>
  </si>
  <si>
    <t>Расходы на реализацию решения Ставропольской городской Думы «О  дополнительных мерах социальной поддержки семей при рождении третьего по счету и последующих детей»</t>
  </si>
  <si>
    <t>Расходы на реализацию решения Ставропольской городской Думы «О замене льгот на проезд в муниципальном общественном пассажирском транспорте иными мерами социальной поддержки»</t>
  </si>
  <si>
    <t>Расходы на реализацию  решения Ставропольской городской Думы «О дополнительных мерах социальной поддержки ветеранов боевых действий из числа лиц, принимавших участие в боевых действиях на территориях других государств»</t>
  </si>
  <si>
    <t>Расходы на реализацию решения Ставропольской городской Думы «О Положении о Почетном гражданине города Ставрополя»</t>
  </si>
  <si>
    <t>Расходы на реализацию решения Ставропольской городской Думы «О дополнительных мерах социальной поддержки лиц, осуществляющих уход за инвалидами I группы»</t>
  </si>
  <si>
    <t>Расходы на реализацию решения Ставропольской городской Думы «О предоставлении дополнительных мер социальной поддержки семьям, воспитывающим детей-инвалидов»</t>
  </si>
  <si>
    <t>Расходы на реализацию решения Ставропольской городской Думы  «О предоставлении дополнительных мер социальной поддержки  детям-инвалидам»</t>
  </si>
  <si>
    <t>Расходы на реализацию решения Ставропольской городской Думы «О мерах социальной поддержки членам семей погибших военнослужащих, лиц рядового и начальствующего состава органов внутренних дел и сотрудников учреждений и органов уголовно-исполнительной системы, а также членам руководящих органов отдельных городских общественных организаций ветеранов, инвалидов и лиц, пострадавших от политических репрессий, чья деятельность связана с разъездами»</t>
  </si>
  <si>
    <t>Расходы на реализацию решения Ставропольской городской Думы «О  предоставлении дополнительных мер социальной поддержки малообеспеченным  многодетным семьям»</t>
  </si>
  <si>
    <t>Расходы на реализацию решения Ставропольской городской Думы «О дополнительных мерах социальной поддержки семей, воспитывающих детей в возрасте до 18 лет, больных целиакией или сахарным диабетом»</t>
  </si>
  <si>
    <t>Расходы на реализацию решения Ставропольской городской Думы «О мерах социальной поддержки одиноких и одиноко проживающих участников и инвалидов Великой Отечественной войны, тружеников тыла, вдов погибших (умерших) участников Великой Отечественной войны»</t>
  </si>
  <si>
    <t>Расходы на реализацию решения Ставропольской городской Думы «О дополнительных мерах социальной поддержки граждан, оказавшихся в трудной жизненной ситуации»</t>
  </si>
  <si>
    <t>Расходы на реализацию решения Ставропольской городской Думы «О дополнительных мерах социальной поддержки лиц, сопровождающих инвалидов или больных детей, направленных в федеральные учреждения здравоохранения»</t>
  </si>
  <si>
    <t>Расходы на реализацию решения Ставропольской городской Думы «О дополнительных мерах социальной поддержки семей, воспитывающих детей-инвалидов в возрасте до 18 лет»</t>
  </si>
  <si>
    <t>Расходы на реализацию решения Ставропольской городской Думы «О дополнительных мерах социальной поддержки инвалидов по зрению, имеющих I группу инвалидности»</t>
  </si>
  <si>
    <t>Расходы на реализацию решения Ставропольской городской Думы «О дополнительных мерах социальной поддержки отдельных категорий ветеранов боевых действий, направленных на реабилитацию в Центр восстановительной терапии для воинов-интернационалистов им. М.А. Лиходея»</t>
  </si>
  <si>
    <t>Расходы на реализацию решения Ставропольской городской Думы «О предоставлении льгот на бытовые услуги по помывке в общем отделении бань отдельным категориям граждан»</t>
  </si>
  <si>
    <t>Расходы на реализацию мероприятий, направленных на социальную поддержку  семьи и детей</t>
  </si>
  <si>
    <t>Подпрограмма «Реабилитация людей 
с ограниченными возможностями и пожилых людей»</t>
  </si>
  <si>
    <t>Субсидия на поддержку социально ориентированных некоммерческих организаций</t>
  </si>
  <si>
    <t>03 6 6004</t>
  </si>
  <si>
    <t>Расходы на организацию и проведение мероприятий, посвященных знаменательным и памятным датам</t>
  </si>
  <si>
    <t>Расходы на  мероприятия в области жилищного хозяйства</t>
  </si>
  <si>
    <t>Расходы на проведение капитального ремонта многоквартирных домов на территории города Ставрополя, исключенных из муниципального специализированного жилищного фонда города Ставрополя  общежитий, получивших статус жилого дома не ранее 01.01.2011</t>
  </si>
  <si>
    <t>Обеспечение деятельности (оказание услуг)  учреждений, осуществляющих функции в области транспорта</t>
  </si>
  <si>
    <t>Ремонт и содержание внутриквартальных автомобильных дорог общего пользования местного значения</t>
  </si>
  <si>
    <t>Прочие мероприятия в области дорожного хозяйства</t>
  </si>
  <si>
    <t>Расходы на оплату финансовой аренды (лизинга) по приобретению специализированной дорожно-уборочной техники и оборудования</t>
  </si>
  <si>
    <t>Предоставление субсидий на проведение отдельных мероприятий по электрическому транспорту</t>
  </si>
  <si>
    <t>Субсидии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</si>
  <si>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Субсидии на строительство и  реконструкцию автомобильных дорог общего пользования местного значения</t>
  </si>
  <si>
    <t>Обеспечение деятельности (оказание услуг) учреждений, обеспечивающих предоставление услуг в области лесных отношений и благоустройства</t>
  </si>
  <si>
    <t>Расходы на формирование земельных участков для проведения торгов по продаже права собственности на земельные участки и права на  заключение договоров аренды земельных участков</t>
  </si>
  <si>
    <t xml:space="preserve">Муниципальная программа «Обеспечение жильем населения города Ставрополя на 2014 - 2015 годы»  </t>
  </si>
  <si>
    <t xml:space="preserve">Подпрограмма «Обеспечение жильем молодых семей в городе Ставрополе на 2014 - 2015 годы» </t>
  </si>
  <si>
    <t>Субсидии на предоставление молодым  семьям социальных выплат на приобретение (строительство) жилья за счет средств федерального бюджета</t>
  </si>
  <si>
    <t>Подпрограмма «Переселение граждан из аварийного жилищного фонда в городе Ставрополе на 2014 год»</t>
  </si>
  <si>
    <t xml:space="preserve">Подпрограмма «Проведение городских и краевых культурно-массовых мероприятий, посвященных памятным, знаменательным и юбилейным датам в истории России, Ставропольского края, города  Ставрополя» </t>
  </si>
  <si>
    <t xml:space="preserve">Расходы на реализацию мероприятий, направленных на ремонт, восстановление и реставрацию наиболее значимых и находящихся в неудовлетворительном состоянии воинских захоронений, памятников и мемориальных комплексов, увековечивающих память погибших в годы Великой Отечественной войны (в том числе изготовление научно-проектной документации, технический и авторский надзор) </t>
  </si>
  <si>
    <t>Проведение ремонта, восстановление и реставрация наиболее значимых и находящихся в неудовлетворительном состоянии воинских захоронений, памятников и мемориальных комплексов, увековечивающих память погибших в годы Великой Отечественной войны</t>
  </si>
  <si>
    <t>Прочие межбюджетные трансферты, передаваемые  бюджетам городских округов на обеспечение расходов, связанных с повышением заработной платы работников муниципальных учреждений культуры</t>
  </si>
  <si>
    <t>Расходы на предоставление субсидий социально ориентированным некоммерческим организациям, осуществляющим деятельность в области физической культуры и спорта на территории города Ставрополя</t>
  </si>
  <si>
    <t xml:space="preserve">Подпрограмма «Строительство, реконструкция и обустройство спортивных сооружений»           </t>
  </si>
  <si>
    <t>Расходы за счет средств местного бюджета на приобретение трех аппаратно-программных комплексов «Дорожный пристав»</t>
  </si>
  <si>
    <t>Расходы по договору купли-продажи земельного участка в связи с изъятием участка для муниципальных нужд, связанных с реконструкцией проспекта Кулакова от улицы Октябрьской до улицы Коломийцева города Ставрополя</t>
  </si>
  <si>
    <t>14 0 0000</t>
  </si>
  <si>
    <t>Обеспечение деятельности (оказание услуг) многофункционального центра предоставления государственных и муниципальных услуг в городе Ставрополе</t>
  </si>
  <si>
    <t>Расходы на выплаты по оплате труда работников  органов местного самоуправления города Ставрополя</t>
  </si>
  <si>
    <t xml:space="preserve">Приобретение электронной системы голосования (оборудования) для проведения совещаний и заседаний депутатов Ставропольской городской Думы </t>
  </si>
  <si>
    <t>Прочие межбюджетные трансферты, передаваемые  бюджетам городских округов на совершенствование и развитие муниципальной службы в Ставропольском крае</t>
  </si>
  <si>
    <t>Субвенции, выделяемые местным бюджетам на осуществление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</si>
  <si>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комиссий по делам несовершеннолетних и защите их прав и организации деятельности таких комиссий»</t>
  </si>
  <si>
    <t>Субвенции, выделяемые местным бюджетам на реализацию Закона Ставропольского края «О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по формированию, содержанию и использованию Архивного фонда Ставропольского края»</t>
  </si>
  <si>
    <t>75 2 1114</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</si>
  <si>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осуществление отдельных государственных полномочий в области труда, на осуществление отдельных государственных полномочий в области социальной защиты отдельных категорий граждан</t>
  </si>
  <si>
    <t>Обеспечение деятельности комитета физической культуры, спорта и молодежной политки администрации города Ставрополя</t>
  </si>
  <si>
    <t>Непрограммные расходы в рамках обеспечения деятельности комитета физической культуры, спорта и молодежной политки администрации города Ставрополя</t>
  </si>
  <si>
    <t>Расходы на выполнение мероприятий ведомственной (отраслевой) муниципальной целевой программы «Переселение граждан из аварийного жилищного фонда в городе Ставрополе на 2011 - 2012 годы»</t>
  </si>
  <si>
    <t>Расходы на выполнение мероприятий ведомственной (отраслевой) муниципальной целевой программы «Переселение граждан из аварийного жилищного фонда в городе Ставрополе на 2010 - 2011 годы»</t>
  </si>
  <si>
    <t>83 2 2095</t>
  </si>
  <si>
    <t>Расходы на поддержку дорожного хозяйства</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</si>
  <si>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создание условий для беспрепятственного доступа маломобильных групп населения к объектам городской инфраструктуры</t>
  </si>
  <si>
    <t>Субсидии на проведение мероприятий в области энергосбережения и повышения энергетической эффективности на период до 2020 года за счет средств федерального бюджета</t>
  </si>
  <si>
    <t>Субсидии на мероприятия подпрограммы «Обеспечение жильем молодых семей» в рамках федеральной целевой программы «Жилище» на 2011-2015 годы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</si>
  <si>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 xml:space="preserve">Расходы на предоставление социальных выплат на приобретение (строительство) жилья молодым семьям - участникам ведомственной (отраслевой) муниципальной целевой программы «Обеспечение жильем молодых семей в городе Ставрополе на 2013 год» </t>
  </si>
  <si>
    <t xml:space="preserve">Обеспечение деятельности комитета  градостроительства администрации города Ставрополя </t>
  </si>
  <si>
    <t xml:space="preserve">Непрограммные расходы в рамках обеспечения деятельности комитета  градостроительства администрации города Ставрополя </t>
  </si>
  <si>
    <t>Непрограммные расходы в рамках обеспечения деятельности  управления здравоохранения администрации города Ставрополя</t>
  </si>
  <si>
    <t xml:space="preserve">Подпрограмма «Организация мероприятий с обучающимися и воспитанниками образовательных учреждений города Ставрополя на 2014 - 2017 годы» </t>
  </si>
  <si>
    <t>Подпрограмма «Совершенствование материально-технической базы образовательных учреждений и внедрение инновационных форм образования в городе Ставрополе на 2014 - 2017 годы»</t>
  </si>
  <si>
    <t xml:space="preserve">Подпрограмма  «Расширение и усовершенствование сети муниципальных дошкольных и общеобразовательных учреждений на 2014 - 2017 годы» </t>
  </si>
  <si>
    <t xml:space="preserve">Бюджетные инвестиции в объекты капитального строительства собственности муниципальных образований </t>
  </si>
  <si>
    <t>Муниципальная программа «Развитие жилищно-коммунального хозяйства, транспортной системы на территории города Ставрополя, благоустройство и санитарная очистка территории города Ставрополя на 2014 - 2017 годы»</t>
  </si>
  <si>
    <t>Субсидии бюджетам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</si>
  <si>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Расходы на обеспечение мероприятий по предоставлению дополнительной площади жилья при переселении граждан из аварийного жилищного фонда</t>
  </si>
  <si>
    <t>Расходы за счет средств местного бюджета на устройство ограждения площадки за зданием-памятником градостроительства и архитектуры регионального значения «Синагога конец XIX века», расположенного по адресу: проспект Октябрьской революции № 1</t>
  </si>
  <si>
    <t>Муниципальная программа «Развитие физической культуры и спорта в городе Ставрополе на 2014 - 2017 годы»</t>
  </si>
  <si>
    <t>Муниципальная программа «Управление муниципальными финансами и муниципальным долгом города Ставрополя на 2014 - 2017 годы»</t>
  </si>
  <si>
    <t>Расходы в рамках реализации муниципальной программы «Управление муниципальными финансами и муниципальным долгом города Ставрополя на 2014 - 2017 годы»</t>
  </si>
  <si>
    <t>Муниципальная программа «Управление и распоряжение  имуществом, находящимся в муниципальной собственности города Ставрополя, в том числе земельными ресурсами, на 2014 - 2017 годы»</t>
  </si>
  <si>
    <t>Расходы в рамках реализации муниципальной программы «Управление и распоряжение  имуществом, находящимся в муниципальной собственности города Ставрополя, в том числе земельными ресурсами, на 2014 - 2017 годы»</t>
  </si>
  <si>
    <t xml:space="preserve">Подпрограмма  «Развитие муниципальной службы в администрации  города  Ставрополя  и ее органах  на 2014 - 2017 годы» </t>
  </si>
  <si>
    <t>Муниципальная программа «Развитие информационного общества и снижение административных барьеров в городе Ставрополе на 2014 - 2017 годы»</t>
  </si>
  <si>
    <t>Муниципальная программа «Обеспечение гражданской обороны, пожарной безопасности, безопасности людей на водных объектах, организация деятельности аварийно-спасательных служб, защита населения и территории  города Ставрополя от чрезвычайных ситуаций на 2014 - 2017 годы»</t>
  </si>
  <si>
    <t>Подпрограмма «Совершенствование материально-технической базы образовательных учреждений и внедрение инновационных форм образования в городе Ставрополе на 2014 год»</t>
  </si>
  <si>
    <t>Субвенции, выделяемые местным бюджетам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города Ставрополя, обеспечение дополнительного образования детей в муниципальных общеобразовательных организациях города Ставрополя</t>
  </si>
  <si>
    <t>Расходы за счет субсидии из федерального бюджета на бюджетные инвестиции в объекты капитального строительства собственности муниципальных образований Ставропольского края в рамках реализации федеральной целевой программы "Юг России (2014 - 2020 годы)"</t>
  </si>
  <si>
    <t xml:space="preserve">Подпрограмма «Организация мероприятий с обучающимися и воспитанниками образовательных учреждений города Ставрополя на 2014 год» </t>
  </si>
  <si>
    <t>Расходы на проведение работ по замене оконных блоков в муниципальных дошкольных образовательных организациях и муниципальных общеобразовательных организациях в 2014 году за счет средств местного бюджета</t>
  </si>
  <si>
    <t>Обеспечение деятельности (оказание услуг) учебно-методических кабинетов, централизовнных бухгалтерий, групп хозяйственного обслуживания, учебных фильмотек, межшкольных учебно-производственных комбинатов, логопедических пунктов</t>
  </si>
  <si>
    <t>Расходы за счет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создание условий для беспрепятственного доступа маломобильных групп населения к объектам городской инфраструктуры</t>
  </si>
  <si>
    <t>Расходы на закупку автобусов и техники для жилищно-коммунального хозяйства, работающих на газомоторном топливе</t>
  </si>
  <si>
    <t>2122</t>
  </si>
  <si>
    <t>04 1 2122</t>
  </si>
  <si>
    <t>Закупка автобусов и техники для жилищно-коммунального хозяйства, работающих на газомоторном топливе, на условиях финансовой аренды (лизинга)</t>
  </si>
  <si>
    <t>04 1 5173</t>
  </si>
  <si>
    <t>5173</t>
  </si>
  <si>
    <t>Субсидия открытому акционерному обществу "Ставропольотель" на частичное возмещение затрат, связанных с временным размещением граждан, пострадавших в результате пожаров в домах по адресам: тупик Кулибина, 4 и переулок Садовый, 27 в городе Ставрополе, в гостинице "Эльбрус", в 2014 - 2015 годах</t>
  </si>
  <si>
    <t>2117</t>
  </si>
  <si>
    <t>04 2 2117</t>
  </si>
  <si>
    <t>Проведение отдельных мероприятий в области транспорта</t>
  </si>
  <si>
    <t>04 2 2122</t>
  </si>
  <si>
    <t>4004</t>
  </si>
  <si>
    <t>04 2 4004</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</si>
  <si>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строительство объекта «Многоуровневая парковка рядом с объектом здравоохранения «Ставропольский клинический перинатальный центр» (в том числе проектно-изыскательские работы)</t>
  </si>
  <si>
    <t>5162</t>
  </si>
  <si>
    <t>04 2 5162</t>
  </si>
  <si>
    <t>Расходы на мероприятия в области дорожного хозяйства за счет средств межбюджетных трансфертов на премирование победителей Всероссийского конкурса на звание «Самое благоустроенное городское (сельское) поселение России»</t>
  </si>
  <si>
    <t>04 2 5173</t>
  </si>
  <si>
    <t>04 3 5162</t>
  </si>
  <si>
    <t>Расходы на благоустройство территории города Ставрополя за счет средств межбюджетных трансфертов на премирование победителей Всероссийского конкурса на звание «Самое благоустроенное городское (сельское) поселение России»</t>
  </si>
  <si>
    <t>7706</t>
  </si>
  <si>
    <t>04 3 7706</t>
  </si>
  <si>
    <t>Реализация мероприятий по модернизации (реконструкции или строительству) объектов жилищно-коммунального комплекса за счет средств субсидии из бюджета Ставропольского края</t>
  </si>
  <si>
    <t>2113</t>
  </si>
  <si>
    <t>07 1 2113</t>
  </si>
  <si>
    <t>Расходы на праздничное оформление города Ставрополя посредством лайтбоксов, установленных на остановочных пунктах</t>
  </si>
  <si>
    <t>5144</t>
  </si>
  <si>
    <t>07 2 5144</t>
  </si>
  <si>
    <t>Иные межбюджетные трансферты на комплектование книжных фондов библиотек муниципальных образований за счет средств федерального бюджета</t>
  </si>
  <si>
    <t>2116</t>
  </si>
  <si>
    <t>08 2 2116</t>
  </si>
  <si>
    <t>Предоставление грантов некоммерческим организациям на реализацию проектов по развитию физической культуры и массового спорта на территории города Ставрополя</t>
  </si>
  <si>
    <t>5392</t>
  </si>
  <si>
    <t>14 2 5392</t>
  </si>
  <si>
    <t>Завершение работ по созданию многофункционального центра предоставления государственных и муниципальных услуг в городе Ставрополе</t>
  </si>
  <si>
    <t>80 1 2005</t>
  </si>
  <si>
    <t>81 1 2005</t>
  </si>
</sst>
</file>

<file path=xl/styles.xml><?xml version="1.0" encoding="utf-8"?>
<styleSheet xmlns="http://schemas.openxmlformats.org/spreadsheetml/2006/main">
  <numFmts count="5">
    <numFmt numFmtId="164" formatCode="_-* #,##0.00_р_._-;\-* #,##0.00_р_._-;_-* &quot;-&quot;??_р_._-;_-@_-"/>
    <numFmt numFmtId="165" formatCode="00"/>
    <numFmt numFmtId="166" formatCode="000000"/>
    <numFmt numFmtId="167" formatCode="0000"/>
    <numFmt numFmtId="168" formatCode="0000000"/>
  </numFmts>
  <fonts count="30">
    <font>
      <sz val="10"/>
      <name val="Arial Cyr"/>
      <charset val="204"/>
    </font>
    <font>
      <sz val="11"/>
      <color theme="1"/>
      <name val="Calibri"/>
      <family val="2"/>
      <charset val="204"/>
      <scheme val="minor"/>
    </font>
    <font>
      <sz val="10"/>
      <name val="Arial Cyr"/>
      <charset val="204"/>
    </font>
    <font>
      <b/>
      <sz val="14"/>
      <name val="Times New Roman"/>
      <family val="1"/>
      <charset val="204"/>
    </font>
    <font>
      <sz val="14"/>
      <name val="Times New Roman"/>
      <family val="1"/>
      <charset val="204"/>
    </font>
    <font>
      <b/>
      <sz val="18"/>
      <name val="Times New Roman"/>
      <family val="1"/>
      <charset val="204"/>
    </font>
    <font>
      <sz val="10"/>
      <name val="Arial"/>
      <family val="2"/>
      <charset val="204"/>
    </font>
    <font>
      <b/>
      <sz val="12"/>
      <name val="Times New Roman"/>
      <family val="1"/>
      <charset val="204"/>
    </font>
    <font>
      <sz val="12"/>
      <name val="Times New Roman"/>
      <family val="1"/>
      <charset val="204"/>
    </font>
    <font>
      <b/>
      <sz val="14"/>
      <color rgb="FFFF0000"/>
      <name val="Times New Roman"/>
      <family val="1"/>
      <charset val="204"/>
    </font>
    <font>
      <b/>
      <i/>
      <sz val="14"/>
      <name val="Times New Roman"/>
      <family val="1"/>
      <charset val="204"/>
    </font>
    <font>
      <sz val="14"/>
      <color rgb="FF00B050"/>
      <name val="Times New Roman"/>
      <family val="1"/>
      <charset val="204"/>
    </font>
    <font>
      <i/>
      <sz val="14"/>
      <name val="Times New Roman"/>
      <family val="1"/>
      <charset val="204"/>
    </font>
    <font>
      <sz val="14"/>
      <color rgb="FF7030A0"/>
      <name val="Times New Roman"/>
      <family val="1"/>
      <charset val="204"/>
    </font>
    <font>
      <sz val="14"/>
      <color rgb="FF00B0F0"/>
      <name val="Times New Roman"/>
      <family val="1"/>
      <charset val="204"/>
    </font>
    <font>
      <sz val="14"/>
      <color theme="1"/>
      <name val="Times New Roman"/>
      <family val="1"/>
      <charset val="204"/>
    </font>
    <font>
      <b/>
      <i/>
      <sz val="14"/>
      <color theme="1"/>
      <name val="Times New Roman"/>
      <family val="1"/>
      <charset val="204"/>
    </font>
    <font>
      <sz val="14"/>
      <color rgb="FFFF0000"/>
      <name val="Times New Roman"/>
      <family val="1"/>
      <charset val="204"/>
    </font>
    <font>
      <b/>
      <sz val="9"/>
      <color indexed="81"/>
      <name val="Tahoma"/>
      <family val="2"/>
      <charset val="204"/>
    </font>
    <font>
      <sz val="9"/>
      <color indexed="81"/>
      <name val="Tahoma"/>
      <family val="2"/>
      <charset val="204"/>
    </font>
    <font>
      <b/>
      <sz val="18"/>
      <color rgb="FFFF0000"/>
      <name val="Times New Roman"/>
      <family val="1"/>
      <charset val="204"/>
    </font>
    <font>
      <b/>
      <i/>
      <sz val="14"/>
      <color rgb="FFFF0000"/>
      <name val="Times New Roman"/>
      <family val="1"/>
      <charset val="204"/>
    </font>
    <font>
      <i/>
      <sz val="14"/>
      <color rgb="FFFF0000"/>
      <name val="Times New Roman"/>
      <family val="1"/>
      <charset val="204"/>
    </font>
    <font>
      <sz val="12"/>
      <color theme="1"/>
      <name val="Times New Roman"/>
      <family val="1"/>
      <charset val="204"/>
    </font>
    <font>
      <sz val="12"/>
      <color rgb="FFFF0000"/>
      <name val="Times New Roman"/>
      <family val="1"/>
      <charset val="204"/>
    </font>
    <font>
      <b/>
      <sz val="14"/>
      <color theme="1"/>
      <name val="Times New Roman"/>
      <family val="1"/>
      <charset val="204"/>
    </font>
    <font>
      <sz val="11"/>
      <name val="Times New Roman"/>
      <family val="1"/>
      <charset val="204"/>
    </font>
    <font>
      <b/>
      <sz val="10"/>
      <name val="Arial"/>
      <family val="2"/>
      <charset val="204"/>
    </font>
    <font>
      <sz val="14"/>
      <name val="Times New Roman"/>
      <family val="1"/>
    </font>
    <font>
      <sz val="14"/>
      <name val="Times New Roman Cyr"/>
      <family val="1"/>
      <charset val="204"/>
    </font>
  </fonts>
  <fills count="12">
    <fill>
      <patternFill patternType="none"/>
    </fill>
    <fill>
      <patternFill patternType="gray125"/>
    </fill>
    <fill>
      <patternFill patternType="solid">
        <fgColor indexed="57"/>
        <bgColor indexed="64"/>
      </patternFill>
    </fill>
    <fill>
      <patternFill patternType="solid">
        <fgColor indexed="42"/>
        <bgColor indexed="64"/>
      </patternFill>
    </fill>
    <fill>
      <patternFill patternType="solid">
        <fgColor rgb="FFCCFFCC"/>
        <bgColor indexed="64"/>
      </patternFill>
    </fill>
    <fill>
      <patternFill patternType="solid">
        <fgColor rgb="FFFFFFCC"/>
        <bgColor indexed="64"/>
      </patternFill>
    </fill>
    <fill>
      <patternFill patternType="solid">
        <fgColor indexed="26"/>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AFEFEA"/>
        <bgColor indexed="64"/>
      </patternFill>
    </fill>
    <fill>
      <patternFill patternType="solid">
        <fgColor rgb="FF0070C0"/>
        <bgColor indexed="64"/>
      </patternFill>
    </fill>
  </fills>
  <borders count="10">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7">
    <xf numFmtId="0" fontId="0" fillId="0" borderId="0"/>
    <xf numFmtId="164" fontId="2" fillId="0" borderId="0" applyFont="0" applyFill="0" applyBorder="0" applyAlignment="0" applyProtection="0"/>
    <xf numFmtId="0" fontId="6" fillId="0" borderId="0"/>
    <xf numFmtId="0" fontId="1" fillId="0" borderId="0"/>
    <xf numFmtId="0" fontId="2" fillId="0" borderId="0"/>
    <xf numFmtId="0" fontId="6" fillId="0" borderId="0"/>
    <xf numFmtId="164" fontId="1" fillId="0" borderId="0" applyFont="0" applyFill="0" applyBorder="0" applyAlignment="0" applyProtection="0"/>
  </cellStyleXfs>
  <cellXfs count="443">
    <xf numFmtId="0" fontId="0" fillId="0" borderId="0" xfId="0"/>
    <xf numFmtId="0" fontId="4" fillId="0" borderId="0" xfId="0" applyNumberFormat="1" applyFont="1" applyFill="1" applyAlignment="1">
      <alignment vertical="top" wrapText="1"/>
    </xf>
    <xf numFmtId="49" fontId="4" fillId="0" borderId="0" xfId="0" applyNumberFormat="1" applyFont="1" applyFill="1" applyAlignment="1">
      <alignment wrapText="1"/>
    </xf>
    <xf numFmtId="2" fontId="4" fillId="0" borderId="0" xfId="0" applyNumberFormat="1" applyFont="1" applyFill="1" applyAlignment="1">
      <alignment vertical="top" wrapText="1"/>
    </xf>
    <xf numFmtId="49" fontId="4" fillId="0" borderId="0" xfId="0" applyNumberFormat="1" applyFont="1" applyFill="1" applyAlignment="1">
      <alignment vertical="top"/>
    </xf>
    <xf numFmtId="0" fontId="4" fillId="0" borderId="0" xfId="0" applyNumberFormat="1" applyFont="1" applyFill="1" applyAlignment="1">
      <alignment vertical="top"/>
    </xf>
    <xf numFmtId="49" fontId="4" fillId="0" borderId="0" xfId="0" applyNumberFormat="1" applyFont="1" applyFill="1"/>
    <xf numFmtId="2" fontId="4" fillId="0" borderId="0" xfId="0" applyNumberFormat="1" applyFont="1" applyFill="1" applyAlignment="1">
      <alignment vertical="top"/>
    </xf>
    <xf numFmtId="1" fontId="3" fillId="0" borderId="3" xfId="0" applyNumberFormat="1" applyFont="1" applyFill="1" applyBorder="1" applyAlignment="1">
      <alignment horizontal="center" vertical="top" wrapText="1"/>
    </xf>
    <xf numFmtId="49" fontId="5" fillId="2" borderId="3" xfId="0" applyNumberFormat="1" applyFont="1" applyFill="1" applyBorder="1" applyAlignment="1">
      <alignment horizontal="center" vertical="top"/>
    </xf>
    <xf numFmtId="49" fontId="5" fillId="2" borderId="3" xfId="0" applyNumberFormat="1" applyFont="1" applyFill="1" applyBorder="1" applyAlignment="1">
      <alignment horizontal="left" vertical="top" wrapText="1"/>
    </xf>
    <xf numFmtId="0" fontId="7" fillId="0" borderId="3" xfId="2" applyNumberFormat="1" applyFont="1" applyFill="1" applyBorder="1" applyAlignment="1" applyProtection="1">
      <alignment horizontal="center" vertical="top" wrapText="1"/>
      <protection hidden="1"/>
    </xf>
    <xf numFmtId="0" fontId="8" fillId="4" borderId="3" xfId="2" applyNumberFormat="1" applyFont="1" applyFill="1" applyBorder="1" applyAlignment="1" applyProtection="1">
      <alignment horizontal="center" vertical="top" wrapText="1"/>
      <protection hidden="1"/>
    </xf>
    <xf numFmtId="0" fontId="8" fillId="0" borderId="3" xfId="3" applyFont="1" applyFill="1" applyBorder="1" applyAlignment="1">
      <alignment horizontal="center" vertical="top"/>
    </xf>
    <xf numFmtId="49" fontId="4" fillId="0" borderId="3" xfId="0" applyNumberFormat="1" applyFont="1" applyFill="1" applyBorder="1" applyAlignment="1">
      <alignment horizontal="center" vertical="top" wrapText="1"/>
    </xf>
    <xf numFmtId="49" fontId="4" fillId="0" borderId="3" xfId="0" applyNumberFormat="1" applyFont="1" applyFill="1" applyBorder="1" applyAlignment="1">
      <alignment horizontal="center" vertical="top"/>
    </xf>
    <xf numFmtId="49" fontId="4" fillId="0" borderId="3" xfId="0" applyNumberFormat="1" applyFont="1" applyFill="1" applyBorder="1" applyAlignment="1">
      <alignment horizontal="left" vertical="top" wrapText="1"/>
    </xf>
    <xf numFmtId="0" fontId="4" fillId="0" borderId="3" xfId="0" applyNumberFormat="1" applyFont="1" applyFill="1" applyBorder="1" applyAlignment="1">
      <alignment horizontal="center" vertical="top"/>
    </xf>
    <xf numFmtId="0" fontId="4" fillId="0" borderId="3" xfId="0" applyNumberFormat="1" applyFont="1" applyFill="1" applyBorder="1" applyAlignment="1">
      <alignment horizontal="left" vertical="top" wrapText="1"/>
    </xf>
    <xf numFmtId="49" fontId="11" fillId="0" borderId="0" xfId="0" applyNumberFormat="1" applyFont="1" applyFill="1" applyAlignment="1">
      <alignment vertical="top"/>
    </xf>
    <xf numFmtId="49" fontId="4" fillId="0" borderId="0" xfId="0" applyNumberFormat="1" applyFont="1" applyFill="1" applyAlignment="1">
      <alignment vertical="center"/>
    </xf>
    <xf numFmtId="49" fontId="4" fillId="0" borderId="3" xfId="0" applyNumberFormat="1" applyFont="1" applyFill="1" applyBorder="1" applyAlignment="1">
      <alignment vertical="top"/>
    </xf>
    <xf numFmtId="49" fontId="8" fillId="0" borderId="3" xfId="3" applyNumberFormat="1" applyFont="1" applyFill="1" applyBorder="1" applyAlignment="1">
      <alignment horizontal="center" vertical="top"/>
    </xf>
    <xf numFmtId="49" fontId="5" fillId="2" borderId="3" xfId="0" applyNumberFormat="1" applyFont="1" applyFill="1" applyBorder="1" applyAlignment="1">
      <alignment horizontal="center" vertical="top" wrapText="1"/>
    </xf>
    <xf numFmtId="49" fontId="3" fillId="3" borderId="3" xfId="0" applyNumberFormat="1" applyFont="1" applyFill="1" applyBorder="1" applyAlignment="1">
      <alignment horizontal="center" vertical="top" wrapText="1"/>
    </xf>
    <xf numFmtId="49" fontId="3" fillId="3" borderId="3" xfId="0" applyNumberFormat="1" applyFont="1" applyFill="1" applyBorder="1" applyAlignment="1">
      <alignment horizontal="center" vertical="top"/>
    </xf>
    <xf numFmtId="49" fontId="3" fillId="3" borderId="3" xfId="0" applyNumberFormat="1" applyFont="1" applyFill="1" applyBorder="1" applyAlignment="1">
      <alignment horizontal="left" vertical="top" wrapText="1"/>
    </xf>
    <xf numFmtId="49" fontId="4" fillId="0" borderId="5" xfId="0" applyNumberFormat="1" applyFont="1" applyFill="1" applyBorder="1"/>
    <xf numFmtId="49" fontId="4" fillId="7" borderId="3" xfId="0" applyNumberFormat="1" applyFont="1" applyFill="1" applyBorder="1" applyAlignment="1">
      <alignment horizontal="center" vertical="top" wrapText="1"/>
    </xf>
    <xf numFmtId="0" fontId="4" fillId="7" borderId="3" xfId="0" applyNumberFormat="1" applyFont="1" applyFill="1" applyBorder="1" applyAlignment="1">
      <alignment horizontal="left" vertical="top" wrapText="1"/>
    </xf>
    <xf numFmtId="49" fontId="4" fillId="7" borderId="3" xfId="0" applyNumberFormat="1" applyFont="1" applyFill="1" applyBorder="1" applyAlignment="1">
      <alignment horizontal="center" vertical="top"/>
    </xf>
    <xf numFmtId="49" fontId="4" fillId="7" borderId="3" xfId="0" applyNumberFormat="1" applyFont="1" applyFill="1" applyBorder="1" applyAlignment="1">
      <alignment horizontal="left" vertical="top" wrapText="1"/>
    </xf>
    <xf numFmtId="49" fontId="4" fillId="7" borderId="0" xfId="0" applyNumberFormat="1" applyFont="1" applyFill="1"/>
    <xf numFmtId="49" fontId="12" fillId="0" borderId="0" xfId="0" applyNumberFormat="1" applyFont="1" applyFill="1"/>
    <xf numFmtId="49" fontId="10" fillId="5" borderId="0" xfId="0" applyNumberFormat="1" applyFont="1" applyFill="1"/>
    <xf numFmtId="49" fontId="7" fillId="0" borderId="3" xfId="3" applyNumberFormat="1" applyFont="1" applyFill="1" applyBorder="1" applyAlignment="1">
      <alignment horizontal="center" vertical="top" wrapText="1"/>
    </xf>
    <xf numFmtId="0" fontId="8" fillId="4" borderId="3" xfId="3" applyFont="1" applyFill="1" applyBorder="1" applyAlignment="1">
      <alignment horizontal="center" vertical="top"/>
    </xf>
    <xf numFmtId="49" fontId="4" fillId="7" borderId="6" xfId="0" applyNumberFormat="1" applyFont="1" applyFill="1" applyBorder="1"/>
    <xf numFmtId="49" fontId="4" fillId="0" borderId="7" xfId="0" applyNumberFormat="1" applyFont="1" applyFill="1" applyBorder="1"/>
    <xf numFmtId="49" fontId="12" fillId="5" borderId="0" xfId="0" applyNumberFormat="1" applyFont="1" applyFill="1" applyBorder="1"/>
    <xf numFmtId="49" fontId="4" fillId="7" borderId="1" xfId="0" applyNumberFormat="1" applyFont="1" applyFill="1" applyBorder="1"/>
    <xf numFmtId="49" fontId="12" fillId="5" borderId="7" xfId="0" applyNumberFormat="1" applyFont="1" applyFill="1" applyBorder="1"/>
    <xf numFmtId="49" fontId="8" fillId="4" borderId="3" xfId="3" applyNumberFormat="1" applyFont="1" applyFill="1" applyBorder="1" applyAlignment="1">
      <alignment horizontal="center" vertical="top"/>
    </xf>
    <xf numFmtId="49" fontId="4" fillId="3" borderId="0" xfId="0" applyNumberFormat="1" applyFont="1" applyFill="1"/>
    <xf numFmtId="49" fontId="8" fillId="4" borderId="3" xfId="3" applyNumberFormat="1" applyFont="1" applyFill="1" applyBorder="1" applyAlignment="1">
      <alignment horizontal="center" vertical="top" wrapText="1"/>
    </xf>
    <xf numFmtId="0" fontId="8" fillId="0" borderId="3" xfId="2" applyNumberFormat="1" applyFont="1" applyFill="1" applyBorder="1" applyAlignment="1" applyProtection="1">
      <alignment horizontal="center" vertical="top" wrapText="1"/>
      <protection hidden="1"/>
    </xf>
    <xf numFmtId="49" fontId="13" fillId="0" borderId="0" xfId="0" applyNumberFormat="1" applyFont="1" applyFill="1"/>
    <xf numFmtId="49" fontId="14" fillId="0" borderId="0" xfId="0" applyNumberFormat="1" applyFont="1" applyFill="1"/>
    <xf numFmtId="49" fontId="3" fillId="0" borderId="5" xfId="0" applyNumberFormat="1" applyFont="1" applyFill="1" applyBorder="1"/>
    <xf numFmtId="0" fontId="4" fillId="0" borderId="0" xfId="0" applyNumberFormat="1" applyFont="1" applyFill="1"/>
    <xf numFmtId="49" fontId="8" fillId="0" borderId="3" xfId="3" applyNumberFormat="1" applyFont="1" applyFill="1" applyBorder="1" applyAlignment="1">
      <alignment horizontal="center" vertical="top" wrapText="1"/>
    </xf>
    <xf numFmtId="49" fontId="15" fillId="0" borderId="3" xfId="0" applyNumberFormat="1" applyFont="1" applyFill="1" applyBorder="1" applyAlignment="1">
      <alignment horizontal="center" vertical="top"/>
    </xf>
    <xf numFmtId="1" fontId="15" fillId="0" borderId="3" xfId="0" applyNumberFormat="1" applyFont="1" applyFill="1" applyBorder="1" applyAlignment="1">
      <alignment horizontal="center" vertical="top"/>
    </xf>
    <xf numFmtId="49" fontId="15" fillId="0" borderId="0" xfId="0" applyNumberFormat="1" applyFont="1" applyFill="1"/>
    <xf numFmtId="49" fontId="4" fillId="0" borderId="3" xfId="0" applyNumberFormat="1" applyFont="1" applyFill="1" applyBorder="1"/>
    <xf numFmtId="49" fontId="17" fillId="7" borderId="0" xfId="0" applyNumberFormat="1" applyFont="1" applyFill="1"/>
    <xf numFmtId="0" fontId="7" fillId="0" borderId="3" xfId="3" applyFont="1" applyFill="1" applyBorder="1" applyAlignment="1">
      <alignment horizontal="center" vertical="top" wrapText="1"/>
    </xf>
    <xf numFmtId="49" fontId="4" fillId="8" borderId="0" xfId="0" applyNumberFormat="1" applyFont="1" applyFill="1"/>
    <xf numFmtId="0" fontId="8" fillId="0" borderId="3" xfId="3" applyFont="1" applyFill="1" applyBorder="1" applyAlignment="1">
      <alignment horizontal="center" vertical="top" wrapText="1"/>
    </xf>
    <xf numFmtId="0" fontId="4" fillId="7" borderId="3" xfId="0" applyNumberFormat="1" applyFont="1" applyFill="1" applyBorder="1" applyAlignment="1">
      <alignment horizontal="center" vertical="top"/>
    </xf>
    <xf numFmtId="49" fontId="4" fillId="9" borderId="0" xfId="0" applyNumberFormat="1" applyFont="1" applyFill="1" applyAlignment="1">
      <alignment vertical="top"/>
    </xf>
    <xf numFmtId="49" fontId="8" fillId="7" borderId="3" xfId="3" applyNumberFormat="1" applyFont="1" applyFill="1" applyBorder="1" applyAlignment="1">
      <alignment horizontal="center" vertical="top"/>
    </xf>
    <xf numFmtId="166" fontId="4" fillId="0" borderId="0" xfId="0" applyNumberFormat="1" applyFont="1" applyFill="1" applyAlignment="1">
      <alignment vertical="top" wrapText="1" shrinkToFit="1"/>
    </xf>
    <xf numFmtId="49" fontId="17" fillId="0" borderId="0" xfId="0" applyNumberFormat="1" applyFont="1" applyFill="1" applyBorder="1" applyAlignment="1">
      <alignment horizontal="center" vertical="top" wrapText="1"/>
    </xf>
    <xf numFmtId="167" fontId="17" fillId="0" borderId="0" xfId="0" applyNumberFormat="1" applyFont="1" applyFill="1" applyBorder="1" applyAlignment="1">
      <alignment horizontal="center" vertical="top" wrapText="1"/>
    </xf>
    <xf numFmtId="0" fontId="17" fillId="0" borderId="0" xfId="0" applyNumberFormat="1" applyFont="1" applyFill="1" applyBorder="1" applyAlignment="1">
      <alignment horizontal="center" vertical="top" wrapText="1"/>
    </xf>
    <xf numFmtId="0" fontId="17" fillId="0" borderId="0" xfId="0" applyNumberFormat="1" applyFont="1" applyFill="1" applyBorder="1" applyAlignment="1">
      <alignment horizontal="left" vertical="top" wrapText="1"/>
    </xf>
    <xf numFmtId="49" fontId="9" fillId="0" borderId="3" xfId="0" applyNumberFormat="1" applyFont="1" applyFill="1" applyBorder="1" applyAlignment="1">
      <alignment horizontal="center" vertical="top" wrapText="1"/>
    </xf>
    <xf numFmtId="1" fontId="9" fillId="0" borderId="3" xfId="0" applyNumberFormat="1" applyFont="1" applyFill="1" applyBorder="1" applyAlignment="1">
      <alignment horizontal="center" vertical="top" wrapText="1"/>
    </xf>
    <xf numFmtId="49" fontId="17" fillId="0" borderId="3" xfId="0" applyNumberFormat="1" applyFont="1" applyFill="1" applyBorder="1" applyAlignment="1">
      <alignment horizontal="center" vertical="top" wrapText="1"/>
    </xf>
    <xf numFmtId="167" fontId="17" fillId="0" borderId="3" xfId="0" applyNumberFormat="1" applyFont="1" applyFill="1" applyBorder="1" applyAlignment="1">
      <alignment horizontal="center" vertical="top" wrapText="1"/>
    </xf>
    <xf numFmtId="168" fontId="17" fillId="0" borderId="3" xfId="0" applyNumberFormat="1" applyFont="1" applyFill="1" applyBorder="1" applyAlignment="1">
      <alignment horizontal="center" vertical="top" wrapText="1"/>
    </xf>
    <xf numFmtId="168" fontId="17" fillId="0" borderId="3" xfId="0" applyNumberFormat="1" applyFont="1" applyFill="1" applyBorder="1" applyAlignment="1">
      <alignment vertical="top" wrapText="1"/>
    </xf>
    <xf numFmtId="49" fontId="17" fillId="0" borderId="3" xfId="0" applyNumberFormat="1" applyFont="1" applyFill="1" applyBorder="1" applyAlignment="1">
      <alignment horizontal="center" vertical="top"/>
    </xf>
    <xf numFmtId="0" fontId="17" fillId="0" borderId="3" xfId="0" applyNumberFormat="1" applyFont="1" applyFill="1" applyBorder="1" applyAlignment="1">
      <alignment horizontal="center" vertical="top"/>
    </xf>
    <xf numFmtId="164" fontId="17" fillId="0" borderId="3" xfId="1" applyFont="1" applyFill="1" applyBorder="1" applyAlignment="1">
      <alignment horizontal="center" vertical="top"/>
    </xf>
    <xf numFmtId="0" fontId="17" fillId="0" borderId="3" xfId="2" applyNumberFormat="1" applyFont="1" applyFill="1" applyBorder="1" applyAlignment="1" applyProtection="1">
      <alignment horizontal="left" vertical="top" wrapText="1"/>
      <protection hidden="1"/>
    </xf>
    <xf numFmtId="168" fontId="17" fillId="0" borderId="3" xfId="0" applyNumberFormat="1" applyFont="1" applyFill="1" applyBorder="1" applyAlignment="1">
      <alignment horizontal="left" vertical="top" wrapText="1"/>
    </xf>
    <xf numFmtId="49" fontId="20" fillId="2" borderId="3" xfId="0" applyNumberFormat="1" applyFont="1" applyFill="1" applyBorder="1" applyAlignment="1">
      <alignment horizontal="center" vertical="top" wrapText="1"/>
    </xf>
    <xf numFmtId="167" fontId="20" fillId="2" borderId="3" xfId="0" applyNumberFormat="1" applyFont="1" applyFill="1" applyBorder="1" applyAlignment="1">
      <alignment horizontal="center" vertical="top" wrapText="1"/>
    </xf>
    <xf numFmtId="168" fontId="20" fillId="2" borderId="3" xfId="0" applyNumberFormat="1" applyFont="1" applyFill="1" applyBorder="1" applyAlignment="1">
      <alignment horizontal="center" vertical="top" wrapText="1"/>
    </xf>
    <xf numFmtId="49" fontId="9" fillId="3" borderId="3" xfId="0" applyNumberFormat="1" applyFont="1" applyFill="1" applyBorder="1" applyAlignment="1">
      <alignment horizontal="center" vertical="top" wrapText="1"/>
    </xf>
    <xf numFmtId="167" fontId="9" fillId="3" borderId="3" xfId="0" applyNumberFormat="1" applyFont="1" applyFill="1" applyBorder="1" applyAlignment="1">
      <alignment horizontal="center" vertical="top" wrapText="1"/>
    </xf>
    <xf numFmtId="168" fontId="9" fillId="3" borderId="3" xfId="0" applyNumberFormat="1" applyFont="1" applyFill="1" applyBorder="1" applyAlignment="1">
      <alignment horizontal="center" vertical="top" wrapText="1"/>
    </xf>
    <xf numFmtId="49" fontId="17" fillId="7" borderId="3" xfId="0" applyNumberFormat="1" applyFont="1" applyFill="1" applyBorder="1" applyAlignment="1">
      <alignment horizontal="center" vertical="top" wrapText="1"/>
    </xf>
    <xf numFmtId="0" fontId="17" fillId="7" borderId="3" xfId="0" applyNumberFormat="1" applyFont="1" applyFill="1" applyBorder="1" applyAlignment="1">
      <alignment horizontal="left" vertical="top" wrapText="1"/>
    </xf>
    <xf numFmtId="167" fontId="17" fillId="7" borderId="3" xfId="0" applyNumberFormat="1" applyFont="1" applyFill="1" applyBorder="1" applyAlignment="1">
      <alignment horizontal="center" vertical="top" wrapText="1"/>
    </xf>
    <xf numFmtId="168" fontId="17" fillId="7" borderId="3" xfId="0" applyNumberFormat="1" applyFont="1" applyFill="1" applyBorder="1" applyAlignment="1">
      <alignment horizontal="center" vertical="top" wrapText="1"/>
    </xf>
    <xf numFmtId="49" fontId="17" fillId="7" borderId="3" xfId="0" applyNumberFormat="1" applyFont="1" applyFill="1" applyBorder="1" applyAlignment="1">
      <alignment vertical="top" wrapText="1"/>
    </xf>
    <xf numFmtId="168" fontId="17" fillId="7" borderId="3" xfId="0" applyNumberFormat="1" applyFont="1" applyFill="1" applyBorder="1" applyAlignment="1">
      <alignment horizontal="left" vertical="top" wrapText="1"/>
    </xf>
    <xf numFmtId="49" fontId="17" fillId="7" borderId="3" xfId="0" applyNumberFormat="1" applyFont="1" applyFill="1" applyBorder="1"/>
    <xf numFmtId="0" fontId="17" fillId="7" borderId="3" xfId="0" applyFont="1" applyFill="1" applyBorder="1" applyAlignment="1">
      <alignment horizontal="left" vertical="top" wrapText="1"/>
    </xf>
    <xf numFmtId="166" fontId="17" fillId="7" borderId="3" xfId="0" applyNumberFormat="1" applyFont="1" applyFill="1" applyBorder="1" applyAlignment="1">
      <alignment horizontal="left" vertical="top" wrapText="1" shrinkToFit="1"/>
    </xf>
    <xf numFmtId="49" fontId="17" fillId="7" borderId="3" xfId="0" applyNumberFormat="1" applyFont="1" applyFill="1" applyBorder="1" applyAlignment="1">
      <alignment horizontal="left" vertical="top" wrapText="1"/>
    </xf>
    <xf numFmtId="0" fontId="17" fillId="7" borderId="3" xfId="2" applyNumberFormat="1" applyFont="1" applyFill="1" applyBorder="1" applyAlignment="1" applyProtection="1">
      <alignment horizontal="left" vertical="top" wrapText="1"/>
      <protection hidden="1"/>
    </xf>
    <xf numFmtId="168" fontId="20" fillId="2" borderId="3" xfId="0" applyNumberFormat="1" applyFont="1" applyFill="1" applyBorder="1" applyAlignment="1">
      <alignment horizontal="left" vertical="top" wrapText="1"/>
    </xf>
    <xf numFmtId="168" fontId="9" fillId="3" borderId="3" xfId="0" applyNumberFormat="1" applyFont="1" applyFill="1" applyBorder="1" applyAlignment="1">
      <alignment horizontal="left" vertical="top" wrapText="1"/>
    </xf>
    <xf numFmtId="49" fontId="17" fillId="0" borderId="0" xfId="0" applyNumberFormat="1" applyFont="1" applyFill="1" applyAlignment="1">
      <alignment horizontal="center" vertical="top" wrapText="1"/>
    </xf>
    <xf numFmtId="167" fontId="17" fillId="0" borderId="0" xfId="0" applyNumberFormat="1" applyFont="1" applyFill="1" applyAlignment="1">
      <alignment horizontal="center" vertical="top" wrapText="1"/>
    </xf>
    <xf numFmtId="0" fontId="17" fillId="0" borderId="0" xfId="0" applyNumberFormat="1" applyFont="1" applyFill="1" applyAlignment="1">
      <alignment horizontal="center" vertical="top" wrapText="1"/>
    </xf>
    <xf numFmtId="0" fontId="17" fillId="0" borderId="0" xfId="0" applyNumberFormat="1" applyFont="1" applyFill="1" applyAlignment="1">
      <alignment horizontal="left" vertical="top" wrapText="1"/>
    </xf>
    <xf numFmtId="49" fontId="8" fillId="10" borderId="3" xfId="3" applyNumberFormat="1" applyFont="1" applyFill="1" applyBorder="1" applyAlignment="1">
      <alignment horizontal="center" vertical="top"/>
    </xf>
    <xf numFmtId="0" fontId="8" fillId="0" borderId="3" xfId="0" applyFont="1" applyFill="1" applyBorder="1" applyAlignment="1">
      <alignment horizontal="center" vertical="top"/>
    </xf>
    <xf numFmtId="49" fontId="8" fillId="0" borderId="3" xfId="0" applyNumberFormat="1" applyFont="1" applyFill="1" applyBorder="1" applyAlignment="1">
      <alignment horizontal="center" vertical="top"/>
    </xf>
    <xf numFmtId="0" fontId="8" fillId="10" borderId="3" xfId="2" applyNumberFormat="1" applyFont="1" applyFill="1" applyBorder="1" applyAlignment="1" applyProtection="1">
      <alignment horizontal="center" vertical="top" wrapText="1"/>
      <protection hidden="1"/>
    </xf>
    <xf numFmtId="0" fontId="8" fillId="11" borderId="3" xfId="2" applyNumberFormat="1" applyFont="1" applyFill="1" applyBorder="1" applyAlignment="1" applyProtection="1">
      <alignment horizontal="center" vertical="top" wrapText="1"/>
      <protection hidden="1"/>
    </xf>
    <xf numFmtId="49" fontId="8" fillId="11" borderId="3" xfId="3" applyNumberFormat="1" applyFont="1" applyFill="1" applyBorder="1" applyAlignment="1">
      <alignment horizontal="center" vertical="top"/>
    </xf>
    <xf numFmtId="166" fontId="4" fillId="0" borderId="3" xfId="0" applyNumberFormat="1" applyFont="1" applyFill="1" applyBorder="1" applyAlignment="1">
      <alignment horizontal="left" vertical="top" wrapText="1"/>
    </xf>
    <xf numFmtId="49" fontId="4" fillId="0" borderId="0" xfId="0" applyNumberFormat="1" applyFont="1" applyFill="1" applyBorder="1"/>
    <xf numFmtId="166" fontId="5" fillId="2" borderId="3" xfId="0" applyNumberFormat="1" applyFont="1" applyFill="1" applyBorder="1" applyAlignment="1">
      <alignment horizontal="left" vertical="top" wrapText="1"/>
    </xf>
    <xf numFmtId="49" fontId="17" fillId="0" borderId="0" xfId="0" applyNumberFormat="1" applyFont="1" applyFill="1"/>
    <xf numFmtId="0" fontId="24" fillId="0" borderId="3" xfId="3" applyFont="1" applyFill="1" applyBorder="1" applyAlignment="1">
      <alignment horizontal="center" vertical="top"/>
    </xf>
    <xf numFmtId="49" fontId="4" fillId="7" borderId="3" xfId="0" applyNumberFormat="1" applyFont="1" applyFill="1" applyBorder="1" applyAlignment="1">
      <alignment vertical="top" wrapText="1"/>
    </xf>
    <xf numFmtId="166" fontId="4" fillId="7" borderId="3" xfId="0" applyNumberFormat="1" applyFont="1" applyFill="1" applyBorder="1" applyAlignment="1">
      <alignment horizontal="left" vertical="top" wrapText="1" shrinkToFit="1"/>
    </xf>
    <xf numFmtId="0" fontId="4" fillId="7" borderId="3" xfId="0" applyFont="1" applyFill="1" applyBorder="1" applyAlignment="1">
      <alignment horizontal="left" vertical="top" wrapText="1"/>
    </xf>
    <xf numFmtId="0" fontId="4" fillId="0" borderId="3" xfId="2" applyNumberFormat="1" applyFont="1" applyFill="1" applyBorder="1" applyAlignment="1" applyProtection="1">
      <alignment horizontal="left" vertical="top" wrapText="1"/>
      <protection hidden="1"/>
    </xf>
    <xf numFmtId="167" fontId="9" fillId="0" borderId="3" xfId="0" applyNumberFormat="1" applyFont="1" applyFill="1" applyBorder="1" applyAlignment="1">
      <alignment horizontal="center" vertical="top" wrapText="1"/>
    </xf>
    <xf numFmtId="0" fontId="9" fillId="0" borderId="3" xfId="0" applyNumberFormat="1" applyFont="1" applyFill="1" applyBorder="1" applyAlignment="1">
      <alignment horizontal="center" vertical="top" wrapText="1"/>
    </xf>
    <xf numFmtId="49" fontId="3" fillId="0" borderId="3" xfId="0" applyNumberFormat="1" applyFont="1" applyFill="1" applyBorder="1" applyAlignment="1">
      <alignment horizontal="center" vertical="top" wrapText="1"/>
    </xf>
    <xf numFmtId="0" fontId="3" fillId="0" borderId="3" xfId="0" applyNumberFormat="1" applyFont="1" applyFill="1" applyBorder="1" applyAlignment="1">
      <alignment horizontal="center" vertical="top" wrapText="1"/>
    </xf>
    <xf numFmtId="49" fontId="20" fillId="2" borderId="3" xfId="1" applyNumberFormat="1" applyFont="1" applyFill="1" applyBorder="1" applyAlignment="1">
      <alignment horizontal="center" vertical="top" wrapText="1"/>
    </xf>
    <xf numFmtId="167" fontId="20" fillId="2" borderId="3" xfId="1" applyNumberFormat="1" applyFont="1" applyFill="1" applyBorder="1" applyAlignment="1">
      <alignment horizontal="center" vertical="top" wrapText="1"/>
    </xf>
    <xf numFmtId="0" fontId="20" fillId="2" borderId="3" xfId="1" applyNumberFormat="1" applyFont="1" applyFill="1" applyBorder="1" applyAlignment="1">
      <alignment horizontal="center" vertical="top" wrapText="1"/>
    </xf>
    <xf numFmtId="0" fontId="20" fillId="2" borderId="3" xfId="1" applyNumberFormat="1" applyFont="1" applyFill="1" applyBorder="1" applyAlignment="1">
      <alignment horizontal="left" vertical="top" wrapText="1"/>
    </xf>
    <xf numFmtId="49" fontId="9" fillId="3" borderId="3" xfId="1" applyNumberFormat="1" applyFont="1" applyFill="1" applyBorder="1" applyAlignment="1">
      <alignment horizontal="center" vertical="top" wrapText="1"/>
    </xf>
    <xf numFmtId="167" fontId="9" fillId="3" borderId="3" xfId="1" applyNumberFormat="1" applyFont="1" applyFill="1" applyBorder="1" applyAlignment="1">
      <alignment horizontal="center" vertical="top" wrapText="1"/>
    </xf>
    <xf numFmtId="0" fontId="9" fillId="3" borderId="3" xfId="1" applyNumberFormat="1" applyFont="1" applyFill="1" applyBorder="1" applyAlignment="1">
      <alignment horizontal="center" vertical="top" wrapText="1"/>
    </xf>
    <xf numFmtId="0" fontId="9" fillId="3" borderId="3" xfId="1" applyNumberFormat="1" applyFont="1" applyFill="1" applyBorder="1" applyAlignment="1">
      <alignment horizontal="left" vertical="top" wrapText="1"/>
    </xf>
    <xf numFmtId="49" fontId="9" fillId="5" borderId="3" xfId="1" applyNumberFormat="1" applyFont="1" applyFill="1" applyBorder="1" applyAlignment="1">
      <alignment horizontal="center" vertical="top" wrapText="1"/>
    </xf>
    <xf numFmtId="167" fontId="9" fillId="5" borderId="3" xfId="1" applyNumberFormat="1" applyFont="1" applyFill="1" applyBorder="1" applyAlignment="1">
      <alignment horizontal="center" vertical="top" wrapText="1"/>
    </xf>
    <xf numFmtId="0" fontId="9" fillId="5" borderId="3" xfId="1" applyNumberFormat="1" applyFont="1" applyFill="1" applyBorder="1" applyAlignment="1">
      <alignment horizontal="center" vertical="top" wrapText="1"/>
    </xf>
    <xf numFmtId="0" fontId="9" fillId="5" borderId="3" xfId="1" applyNumberFormat="1" applyFont="1" applyFill="1" applyBorder="1" applyAlignment="1">
      <alignment horizontal="left" vertical="top" wrapText="1"/>
    </xf>
    <xf numFmtId="49" fontId="10" fillId="6" borderId="3" xfId="0" applyNumberFormat="1" applyFont="1" applyFill="1" applyBorder="1" applyAlignment="1">
      <alignment horizontal="center" vertical="top"/>
    </xf>
    <xf numFmtId="49" fontId="10" fillId="6" borderId="3" xfId="0" applyNumberFormat="1" applyFont="1" applyFill="1" applyBorder="1" applyAlignment="1">
      <alignment horizontal="left" vertical="top" wrapText="1"/>
    </xf>
    <xf numFmtId="166" fontId="10" fillId="6" borderId="3" xfId="0" applyNumberFormat="1" applyFont="1" applyFill="1" applyBorder="1" applyAlignment="1">
      <alignment horizontal="left" vertical="top" wrapText="1"/>
    </xf>
    <xf numFmtId="0" fontId="9" fillId="3" borderId="3" xfId="2" applyNumberFormat="1" applyFont="1" applyFill="1" applyBorder="1" applyAlignment="1" applyProtection="1">
      <alignment horizontal="left" vertical="top" wrapText="1"/>
      <protection hidden="1"/>
    </xf>
    <xf numFmtId="168" fontId="5" fillId="2" borderId="3" xfId="0" applyNumberFormat="1" applyFont="1" applyFill="1" applyBorder="1" applyAlignment="1">
      <alignment horizontal="left" vertical="top" wrapText="1"/>
    </xf>
    <xf numFmtId="0" fontId="3" fillId="3" borderId="3" xfId="2" applyNumberFormat="1" applyFont="1" applyFill="1" applyBorder="1" applyAlignment="1" applyProtection="1">
      <alignment horizontal="left" vertical="top" wrapText="1"/>
      <protection hidden="1"/>
    </xf>
    <xf numFmtId="0" fontId="3" fillId="5" borderId="3" xfId="1" applyNumberFormat="1" applyFont="1" applyFill="1" applyBorder="1" applyAlignment="1">
      <alignment horizontal="left" vertical="top" wrapText="1"/>
    </xf>
    <xf numFmtId="168" fontId="4" fillId="0" borderId="3" xfId="0" applyNumberFormat="1" applyFont="1" applyFill="1" applyBorder="1" applyAlignment="1">
      <alignment horizontal="left" vertical="top" wrapText="1"/>
    </xf>
    <xf numFmtId="164" fontId="20" fillId="2" borderId="3" xfId="1" applyFont="1" applyFill="1" applyBorder="1" applyAlignment="1">
      <alignment horizontal="center" vertical="top" wrapText="1"/>
    </xf>
    <xf numFmtId="164" fontId="20" fillId="2" borderId="3" xfId="1" applyFont="1" applyFill="1" applyBorder="1" applyAlignment="1">
      <alignment horizontal="left" vertical="top" wrapText="1"/>
    </xf>
    <xf numFmtId="164" fontId="5" fillId="2" borderId="3" xfId="1" applyFont="1" applyFill="1" applyBorder="1" applyAlignment="1">
      <alignment horizontal="left" vertical="top" wrapText="1"/>
    </xf>
    <xf numFmtId="168" fontId="3" fillId="3" borderId="3" xfId="0" applyNumberFormat="1" applyFont="1" applyFill="1" applyBorder="1" applyAlignment="1">
      <alignment horizontal="left" vertical="top" wrapText="1"/>
    </xf>
    <xf numFmtId="49" fontId="17" fillId="9" borderId="3" xfId="0" applyNumberFormat="1" applyFont="1" applyFill="1" applyBorder="1" applyAlignment="1">
      <alignment horizontal="center" vertical="top" wrapText="1"/>
    </xf>
    <xf numFmtId="0" fontId="17" fillId="9" borderId="3" xfId="0" applyNumberFormat="1" applyFont="1" applyFill="1" applyBorder="1" applyAlignment="1">
      <alignment horizontal="left" vertical="top" wrapText="1"/>
    </xf>
    <xf numFmtId="0" fontId="17" fillId="0" borderId="3" xfId="0" applyNumberFormat="1" applyFont="1" applyFill="1" applyBorder="1" applyAlignment="1">
      <alignment horizontal="left" vertical="top" wrapText="1"/>
    </xf>
    <xf numFmtId="49" fontId="9" fillId="3" borderId="3" xfId="0" applyNumberFormat="1" applyFont="1" applyFill="1" applyBorder="1" applyAlignment="1">
      <alignment horizontal="left" vertical="top" wrapText="1"/>
    </xf>
    <xf numFmtId="49" fontId="9" fillId="5" borderId="3" xfId="0" applyNumberFormat="1" applyFont="1" applyFill="1" applyBorder="1" applyAlignment="1">
      <alignment horizontal="center" vertical="top" wrapText="1"/>
    </xf>
    <xf numFmtId="167" fontId="9" fillId="5" borderId="3" xfId="0" applyNumberFormat="1" applyFont="1" applyFill="1" applyBorder="1" applyAlignment="1">
      <alignment horizontal="center" vertical="top" wrapText="1"/>
    </xf>
    <xf numFmtId="168" fontId="9" fillId="5" borderId="3" xfId="0" applyNumberFormat="1" applyFont="1" applyFill="1" applyBorder="1" applyAlignment="1">
      <alignment horizontal="center" vertical="top" wrapText="1"/>
    </xf>
    <xf numFmtId="168" fontId="9" fillId="5" borderId="3" xfId="0" applyNumberFormat="1" applyFont="1" applyFill="1" applyBorder="1" applyAlignment="1">
      <alignment horizontal="left" vertical="top" wrapText="1"/>
    </xf>
    <xf numFmtId="49" fontId="3" fillId="5" borderId="3" xfId="0" applyNumberFormat="1" applyFont="1" applyFill="1" applyBorder="1" applyAlignment="1">
      <alignment horizontal="center" vertical="top"/>
    </xf>
    <xf numFmtId="168" fontId="3" fillId="5" borderId="3" xfId="0" applyNumberFormat="1" applyFont="1" applyFill="1" applyBorder="1" applyAlignment="1">
      <alignment horizontal="left" vertical="top" wrapText="1"/>
    </xf>
    <xf numFmtId="49" fontId="21" fillId="5" borderId="3" xfId="0" applyNumberFormat="1" applyFont="1" applyFill="1" applyBorder="1" applyAlignment="1">
      <alignment horizontal="center" vertical="top" wrapText="1"/>
    </xf>
    <xf numFmtId="167" fontId="21" fillId="5" borderId="3" xfId="0" applyNumberFormat="1" applyFont="1" applyFill="1" applyBorder="1" applyAlignment="1">
      <alignment horizontal="center" vertical="top" wrapText="1"/>
    </xf>
    <xf numFmtId="168" fontId="21" fillId="5" borderId="3" xfId="0" applyNumberFormat="1" applyFont="1" applyFill="1" applyBorder="1" applyAlignment="1">
      <alignment horizontal="center" vertical="top" wrapText="1"/>
    </xf>
    <xf numFmtId="168" fontId="21" fillId="5" borderId="3" xfId="0" applyNumberFormat="1" applyFont="1" applyFill="1" applyBorder="1" applyAlignment="1">
      <alignment horizontal="left" vertical="top" wrapText="1"/>
    </xf>
    <xf numFmtId="49" fontId="10" fillId="5" borderId="3" xfId="0" applyNumberFormat="1" applyFont="1" applyFill="1" applyBorder="1" applyAlignment="1">
      <alignment horizontal="center" vertical="top"/>
    </xf>
    <xf numFmtId="168" fontId="10" fillId="5" borderId="3" xfId="0" applyNumberFormat="1" applyFont="1" applyFill="1" applyBorder="1" applyAlignment="1">
      <alignment horizontal="left" vertical="top" wrapText="1"/>
    </xf>
    <xf numFmtId="49" fontId="21" fillId="5" borderId="3" xfId="0" applyNumberFormat="1" applyFont="1" applyFill="1" applyBorder="1" applyAlignment="1">
      <alignment horizontal="left" vertical="top" wrapText="1"/>
    </xf>
    <xf numFmtId="49" fontId="10" fillId="5" borderId="3" xfId="0" applyNumberFormat="1" applyFont="1" applyFill="1" applyBorder="1" applyAlignment="1">
      <alignment horizontal="center" vertical="top" wrapText="1"/>
    </xf>
    <xf numFmtId="49" fontId="10" fillId="5" borderId="3" xfId="0" applyNumberFormat="1" applyFont="1" applyFill="1" applyBorder="1" applyAlignment="1">
      <alignment horizontal="left" vertical="top" wrapText="1"/>
    </xf>
    <xf numFmtId="166" fontId="4" fillId="7" borderId="3" xfId="0" applyNumberFormat="1" applyFont="1" applyFill="1" applyBorder="1" applyAlignment="1">
      <alignment horizontal="left" vertical="top" wrapText="1"/>
    </xf>
    <xf numFmtId="49" fontId="22" fillId="5" borderId="3" xfId="0" applyNumberFormat="1" applyFont="1" applyFill="1" applyBorder="1" applyAlignment="1">
      <alignment horizontal="center" vertical="top" wrapText="1"/>
    </xf>
    <xf numFmtId="167" fontId="22" fillId="5" borderId="3" xfId="0" applyNumberFormat="1" applyFont="1" applyFill="1" applyBorder="1" applyAlignment="1">
      <alignment horizontal="center" vertical="top" wrapText="1"/>
    </xf>
    <xf numFmtId="168" fontId="22" fillId="5" borderId="3" xfId="0" applyNumberFormat="1" applyFont="1" applyFill="1" applyBorder="1" applyAlignment="1">
      <alignment horizontal="center" vertical="top" wrapText="1"/>
    </xf>
    <xf numFmtId="49" fontId="22" fillId="5" borderId="3" xfId="0" applyNumberFormat="1" applyFont="1" applyFill="1" applyBorder="1" applyAlignment="1">
      <alignment horizontal="left" vertical="top" wrapText="1"/>
    </xf>
    <xf numFmtId="49" fontId="12" fillId="5" borderId="3" xfId="0" applyNumberFormat="1" applyFont="1" applyFill="1" applyBorder="1" applyAlignment="1">
      <alignment horizontal="left" vertical="top" wrapText="1"/>
    </xf>
    <xf numFmtId="49" fontId="17" fillId="5" borderId="3" xfId="0" applyNumberFormat="1" applyFont="1" applyFill="1" applyBorder="1" applyAlignment="1">
      <alignment horizontal="center" vertical="top" wrapText="1"/>
    </xf>
    <xf numFmtId="167" fontId="17" fillId="5" borderId="3" xfId="0" applyNumberFormat="1" applyFont="1" applyFill="1" applyBorder="1" applyAlignment="1">
      <alignment horizontal="center" vertical="top" wrapText="1"/>
    </xf>
    <xf numFmtId="168" fontId="17" fillId="5" borderId="3" xfId="0" applyNumberFormat="1" applyFont="1" applyFill="1" applyBorder="1" applyAlignment="1">
      <alignment horizontal="center" vertical="top" wrapText="1"/>
    </xf>
    <xf numFmtId="49" fontId="17" fillId="5" borderId="3" xfId="0" applyNumberFormat="1" applyFont="1" applyFill="1" applyBorder="1" applyAlignment="1">
      <alignment horizontal="left" vertical="top" wrapText="1"/>
    </xf>
    <xf numFmtId="49" fontId="4" fillId="5" borderId="3" xfId="0" applyNumberFormat="1" applyFont="1" applyFill="1" applyBorder="1" applyAlignment="1">
      <alignment horizontal="left" vertical="top" wrapText="1"/>
    </xf>
    <xf numFmtId="166" fontId="4" fillId="5" borderId="3" xfId="0" applyNumberFormat="1" applyFont="1" applyFill="1" applyBorder="1" applyAlignment="1">
      <alignment horizontal="left" vertical="top" wrapText="1"/>
    </xf>
    <xf numFmtId="49" fontId="17" fillId="7" borderId="3" xfId="0" applyNumberFormat="1" applyFont="1" applyFill="1" applyBorder="1" applyAlignment="1">
      <alignment vertical="top"/>
    </xf>
    <xf numFmtId="49" fontId="20" fillId="2" borderId="3" xfId="0" applyNumberFormat="1" applyFont="1" applyFill="1" applyBorder="1" applyAlignment="1">
      <alignment horizontal="center" vertical="top" wrapText="1" shrinkToFit="1"/>
    </xf>
    <xf numFmtId="167" fontId="20" fillId="2" borderId="3" xfId="0" applyNumberFormat="1" applyFont="1" applyFill="1" applyBorder="1" applyAlignment="1">
      <alignment horizontal="center" vertical="top" wrapText="1" shrinkToFit="1"/>
    </xf>
    <xf numFmtId="168" fontId="20" fillId="2" borderId="3" xfId="0" applyNumberFormat="1" applyFont="1" applyFill="1" applyBorder="1" applyAlignment="1">
      <alignment horizontal="center" vertical="top" wrapText="1" shrinkToFit="1"/>
    </xf>
    <xf numFmtId="168" fontId="20" fillId="2" borderId="3" xfId="0" applyNumberFormat="1" applyFont="1" applyFill="1" applyBorder="1" applyAlignment="1">
      <alignment horizontal="left" vertical="top" wrapText="1" shrinkToFit="1"/>
    </xf>
    <xf numFmtId="49" fontId="5" fillId="2" borderId="3" xfId="0" applyNumberFormat="1" applyFont="1" applyFill="1" applyBorder="1" applyAlignment="1">
      <alignment horizontal="center" vertical="top" wrapText="1" shrinkToFit="1"/>
    </xf>
    <xf numFmtId="168" fontId="5" fillId="2" borderId="3" xfId="0" applyNumberFormat="1" applyFont="1" applyFill="1" applyBorder="1" applyAlignment="1">
      <alignment horizontal="left" vertical="top" wrapText="1" shrinkToFit="1"/>
    </xf>
    <xf numFmtId="168" fontId="5" fillId="2" borderId="3" xfId="0" applyNumberFormat="1" applyFont="1" applyFill="1" applyBorder="1" applyAlignment="1">
      <alignment horizontal="center" vertical="top" wrapText="1"/>
    </xf>
    <xf numFmtId="1" fontId="5" fillId="2" borderId="3" xfId="0" applyNumberFormat="1" applyFont="1" applyFill="1" applyBorder="1" applyAlignment="1">
      <alignment horizontal="center" vertical="top" wrapText="1"/>
    </xf>
    <xf numFmtId="168" fontId="3" fillId="3" borderId="3" xfId="0" applyNumberFormat="1" applyFont="1" applyFill="1" applyBorder="1" applyAlignment="1">
      <alignment horizontal="center" vertical="top" wrapText="1"/>
    </xf>
    <xf numFmtId="1" fontId="3" fillId="3" borderId="3" xfId="0" applyNumberFormat="1" applyFont="1" applyFill="1" applyBorder="1" applyAlignment="1">
      <alignment horizontal="center" vertical="top" wrapText="1"/>
    </xf>
    <xf numFmtId="49" fontId="16" fillId="6" borderId="3" xfId="0" applyNumberFormat="1" applyFont="1" applyFill="1" applyBorder="1" applyAlignment="1">
      <alignment horizontal="center" vertical="top"/>
    </xf>
    <xf numFmtId="1" fontId="16" fillId="6" borderId="3" xfId="0" applyNumberFormat="1" applyFont="1" applyFill="1" applyBorder="1" applyAlignment="1">
      <alignment horizontal="center" vertical="top"/>
    </xf>
    <xf numFmtId="49" fontId="5" fillId="2" borderId="3" xfId="4" applyNumberFormat="1" applyFont="1" applyFill="1" applyBorder="1" applyAlignment="1">
      <alignment horizontal="center" vertical="top"/>
    </xf>
    <xf numFmtId="49" fontId="3" fillId="3" borderId="3" xfId="4" applyNumberFormat="1" applyFont="1" applyFill="1" applyBorder="1" applyAlignment="1">
      <alignment horizontal="center" vertical="top"/>
    </xf>
    <xf numFmtId="49" fontId="10" fillId="6" borderId="3" xfId="4" applyNumberFormat="1" applyFont="1" applyFill="1" applyBorder="1" applyAlignment="1">
      <alignment horizontal="center" vertical="top"/>
    </xf>
    <xf numFmtId="49" fontId="4" fillId="0" borderId="3" xfId="4" applyNumberFormat="1" applyFont="1" applyFill="1" applyBorder="1" applyAlignment="1">
      <alignment horizontal="center" vertical="top"/>
    </xf>
    <xf numFmtId="49" fontId="17" fillId="0" borderId="3" xfId="1" applyNumberFormat="1" applyFont="1" applyFill="1" applyBorder="1" applyAlignment="1">
      <alignment horizontal="center" vertical="top"/>
    </xf>
    <xf numFmtId="0" fontId="9" fillId="3" borderId="3" xfId="0" applyNumberFormat="1" applyFont="1" applyFill="1" applyBorder="1" applyAlignment="1">
      <alignment horizontal="center" vertical="top" wrapText="1"/>
    </xf>
    <xf numFmtId="0" fontId="9" fillId="3" borderId="3" xfId="0" applyNumberFormat="1" applyFont="1" applyFill="1" applyBorder="1" applyAlignment="1">
      <alignment horizontal="left" vertical="top" wrapText="1"/>
    </xf>
    <xf numFmtId="49" fontId="17" fillId="0" borderId="3" xfId="0" applyNumberFormat="1" applyFont="1" applyFill="1" applyBorder="1" applyAlignment="1">
      <alignment horizontal="left" vertical="top" wrapText="1"/>
    </xf>
    <xf numFmtId="166" fontId="3" fillId="3" borderId="3" xfId="0" applyNumberFormat="1" applyFont="1" applyFill="1" applyBorder="1" applyAlignment="1">
      <alignment horizontal="left" vertical="top" wrapText="1"/>
    </xf>
    <xf numFmtId="166" fontId="10" fillId="5" borderId="3" xfId="0" applyNumberFormat="1" applyFont="1" applyFill="1" applyBorder="1" applyAlignment="1">
      <alignment horizontal="left" vertical="top" wrapText="1"/>
    </xf>
    <xf numFmtId="0" fontId="4" fillId="5" borderId="3" xfId="0" applyNumberFormat="1" applyFont="1" applyFill="1" applyBorder="1" applyAlignment="1">
      <alignment horizontal="left" vertical="top" wrapText="1"/>
    </xf>
    <xf numFmtId="168" fontId="17" fillId="5" borderId="3" xfId="0" applyNumberFormat="1" applyFont="1" applyFill="1" applyBorder="1" applyAlignment="1">
      <alignment horizontal="left" vertical="top" wrapText="1"/>
    </xf>
    <xf numFmtId="168" fontId="4" fillId="5" borderId="3" xfId="0" applyNumberFormat="1" applyFont="1" applyFill="1" applyBorder="1" applyAlignment="1">
      <alignment horizontal="left" vertical="top" wrapText="1"/>
    </xf>
    <xf numFmtId="0" fontId="4" fillId="7" borderId="3" xfId="3" applyFont="1" applyFill="1" applyBorder="1" applyAlignment="1">
      <alignment vertical="top" wrapText="1"/>
    </xf>
    <xf numFmtId="0" fontId="4" fillId="0" borderId="3" xfId="3" applyFont="1" applyFill="1" applyBorder="1" applyAlignment="1">
      <alignment vertical="top" wrapText="1"/>
    </xf>
    <xf numFmtId="168" fontId="3" fillId="4" borderId="3" xfId="0" applyNumberFormat="1" applyFont="1" applyFill="1" applyBorder="1" applyAlignment="1">
      <alignment horizontal="left" vertical="top" wrapText="1"/>
    </xf>
    <xf numFmtId="0" fontId="4" fillId="5" borderId="3" xfId="3" applyFont="1" applyFill="1" applyBorder="1" applyAlignment="1">
      <alignment vertical="top" wrapText="1"/>
    </xf>
    <xf numFmtId="166" fontId="3" fillId="3" borderId="3" xfId="2" applyNumberFormat="1" applyFont="1" applyFill="1" applyBorder="1" applyAlignment="1" applyProtection="1">
      <alignment horizontal="left" vertical="top" wrapText="1"/>
      <protection hidden="1"/>
    </xf>
    <xf numFmtId="166" fontId="4" fillId="7" borderId="3" xfId="0" applyNumberFormat="1" applyFont="1" applyFill="1" applyBorder="1" applyAlignment="1">
      <alignment vertical="top" wrapText="1"/>
    </xf>
    <xf numFmtId="0" fontId="5" fillId="2" borderId="3" xfId="1" applyNumberFormat="1" applyFont="1" applyFill="1" applyBorder="1" applyAlignment="1">
      <alignment horizontal="left" vertical="top" wrapText="1"/>
    </xf>
    <xf numFmtId="0" fontId="3" fillId="3" borderId="3" xfId="1" applyNumberFormat="1" applyFont="1" applyFill="1" applyBorder="1" applyAlignment="1">
      <alignment horizontal="left" vertical="top" wrapText="1"/>
    </xf>
    <xf numFmtId="0" fontId="4" fillId="7" borderId="3" xfId="2" applyNumberFormat="1" applyFont="1" applyFill="1" applyBorder="1" applyAlignment="1" applyProtection="1">
      <alignment horizontal="left" vertical="top" wrapText="1"/>
      <protection hidden="1"/>
    </xf>
    <xf numFmtId="0" fontId="3" fillId="3" borderId="3" xfId="0" applyNumberFormat="1" applyFont="1" applyFill="1" applyBorder="1" applyAlignment="1">
      <alignment horizontal="left" vertical="top" wrapText="1"/>
    </xf>
    <xf numFmtId="168" fontId="9" fillId="0" borderId="3" xfId="0" applyNumberFormat="1" applyFont="1" applyFill="1" applyBorder="1" applyAlignment="1">
      <alignment horizontal="center" vertical="top" wrapText="1"/>
    </xf>
    <xf numFmtId="168" fontId="9" fillId="0" borderId="3" xfId="0" applyNumberFormat="1" applyFont="1" applyFill="1" applyBorder="1" applyAlignment="1">
      <alignment horizontal="left" vertical="top" wrapText="1"/>
    </xf>
    <xf numFmtId="168" fontId="3" fillId="0" borderId="3" xfId="0" applyNumberFormat="1" applyFont="1" applyFill="1" applyBorder="1" applyAlignment="1">
      <alignment horizontal="left" vertical="top" wrapText="1"/>
    </xf>
    <xf numFmtId="0" fontId="4" fillId="4" borderId="3" xfId="2" applyNumberFormat="1" applyFont="1" applyFill="1" applyBorder="1" applyAlignment="1" applyProtection="1">
      <alignment horizontal="left" vertical="top" wrapText="1"/>
      <protection hidden="1"/>
    </xf>
    <xf numFmtId="167" fontId="3" fillId="3" borderId="3" xfId="0" applyNumberFormat="1" applyFont="1" applyFill="1" applyBorder="1" applyAlignment="1">
      <alignment horizontal="center" vertical="top" wrapText="1"/>
    </xf>
    <xf numFmtId="49" fontId="17" fillId="4" borderId="3" xfId="0" applyNumberFormat="1" applyFont="1" applyFill="1" applyBorder="1" applyAlignment="1">
      <alignment horizontal="center" vertical="top" wrapText="1"/>
    </xf>
    <xf numFmtId="0" fontId="17" fillId="4" borderId="3" xfId="2" applyNumberFormat="1" applyFont="1" applyFill="1" applyBorder="1" applyAlignment="1" applyProtection="1">
      <alignment horizontal="left" vertical="top" wrapText="1"/>
      <protection hidden="1"/>
    </xf>
    <xf numFmtId="49" fontId="3" fillId="4" borderId="3" xfId="0" applyNumberFormat="1" applyFont="1" applyFill="1" applyBorder="1" applyAlignment="1">
      <alignment horizontal="center" vertical="top" wrapText="1"/>
    </xf>
    <xf numFmtId="49" fontId="3" fillId="4" borderId="3" xfId="0" applyNumberFormat="1" applyFont="1" applyFill="1" applyBorder="1" applyAlignment="1">
      <alignment horizontal="center" vertical="top"/>
    </xf>
    <xf numFmtId="0" fontId="4" fillId="4" borderId="0" xfId="0" applyNumberFormat="1" applyFont="1" applyFill="1" applyAlignment="1">
      <alignment vertical="top"/>
    </xf>
    <xf numFmtId="49" fontId="4" fillId="4" borderId="0" xfId="0" applyNumberFormat="1" applyFont="1" applyFill="1"/>
    <xf numFmtId="0" fontId="4" fillId="0" borderId="3" xfId="3" applyFont="1" applyBorder="1" applyAlignment="1">
      <alignment vertical="top" wrapText="1"/>
    </xf>
    <xf numFmtId="0" fontId="3" fillId="4" borderId="3" xfId="2" applyNumberFormat="1" applyFont="1" applyFill="1" applyBorder="1" applyAlignment="1" applyProtection="1">
      <alignment horizontal="left" vertical="top" wrapText="1"/>
      <protection hidden="1"/>
    </xf>
    <xf numFmtId="166" fontId="4" fillId="0" borderId="0" xfId="0" applyNumberFormat="1" applyFont="1" applyFill="1" applyAlignment="1">
      <alignment vertical="top" wrapText="1"/>
    </xf>
    <xf numFmtId="166" fontId="4" fillId="0" borderId="0" xfId="0" applyNumberFormat="1" applyFont="1" applyFill="1" applyAlignment="1">
      <alignment vertical="top"/>
    </xf>
    <xf numFmtId="49" fontId="5" fillId="2" borderId="3" xfId="1" applyNumberFormat="1" applyFont="1" applyFill="1" applyBorder="1" applyAlignment="1">
      <alignment horizontal="center" vertical="top" wrapText="1"/>
    </xf>
    <xf numFmtId="167" fontId="5" fillId="2" borderId="3" xfId="1" applyNumberFormat="1" applyFont="1" applyFill="1" applyBorder="1" applyAlignment="1">
      <alignment horizontal="center" vertical="top" wrapText="1"/>
    </xf>
    <xf numFmtId="0" fontId="5" fillId="2" borderId="3" xfId="1" applyNumberFormat="1" applyFont="1" applyFill="1" applyBorder="1" applyAlignment="1">
      <alignment horizontal="center" vertical="top" wrapText="1"/>
    </xf>
    <xf numFmtId="49" fontId="3" fillId="3" borderId="3" xfId="1" applyNumberFormat="1" applyFont="1" applyFill="1" applyBorder="1" applyAlignment="1">
      <alignment horizontal="center" vertical="top" wrapText="1"/>
    </xf>
    <xf numFmtId="167" fontId="3" fillId="3" borderId="3" xfId="1" applyNumberFormat="1" applyFont="1" applyFill="1" applyBorder="1" applyAlignment="1">
      <alignment horizontal="center" vertical="top" wrapText="1"/>
    </xf>
    <xf numFmtId="0" fontId="3" fillId="3" borderId="3" xfId="1" applyNumberFormat="1" applyFont="1" applyFill="1" applyBorder="1" applyAlignment="1">
      <alignment horizontal="center" vertical="top" wrapText="1"/>
    </xf>
    <xf numFmtId="167" fontId="4" fillId="0" borderId="3" xfId="0" applyNumberFormat="1" applyFont="1" applyFill="1" applyBorder="1" applyAlignment="1">
      <alignment horizontal="center" vertical="top" wrapText="1"/>
    </xf>
    <xf numFmtId="168" fontId="4" fillId="0" borderId="3" xfId="0" applyNumberFormat="1" applyFont="1" applyFill="1" applyBorder="1" applyAlignment="1">
      <alignment horizontal="center" vertical="top" wrapText="1"/>
    </xf>
    <xf numFmtId="164" fontId="4" fillId="0" borderId="3" xfId="1" applyFont="1" applyFill="1" applyBorder="1" applyAlignment="1">
      <alignment horizontal="center" vertical="top"/>
    </xf>
    <xf numFmtId="167" fontId="3" fillId="0" borderId="3" xfId="0" applyNumberFormat="1" applyFont="1" applyFill="1" applyBorder="1" applyAlignment="1">
      <alignment horizontal="center" vertical="top" wrapText="1"/>
    </xf>
    <xf numFmtId="167" fontId="5" fillId="2" borderId="3" xfId="0" applyNumberFormat="1" applyFont="1" applyFill="1" applyBorder="1" applyAlignment="1">
      <alignment horizontal="center" vertical="top" wrapText="1"/>
    </xf>
    <xf numFmtId="164" fontId="5" fillId="2" borderId="3" xfId="1" applyFont="1" applyFill="1" applyBorder="1" applyAlignment="1">
      <alignment horizontal="center" vertical="top" wrapText="1"/>
    </xf>
    <xf numFmtId="167" fontId="4" fillId="7" borderId="3" xfId="0" applyNumberFormat="1" applyFont="1" applyFill="1" applyBorder="1" applyAlignment="1">
      <alignment horizontal="center" vertical="top" wrapText="1"/>
    </xf>
    <xf numFmtId="168" fontId="4" fillId="7" borderId="3" xfId="0" applyNumberFormat="1" applyFont="1" applyFill="1" applyBorder="1" applyAlignment="1">
      <alignment horizontal="center" vertical="top" wrapText="1"/>
    </xf>
    <xf numFmtId="49" fontId="4" fillId="0" borderId="3" xfId="1" applyNumberFormat="1" applyFont="1" applyFill="1" applyBorder="1" applyAlignment="1">
      <alignment horizontal="center" vertical="top"/>
    </xf>
    <xf numFmtId="0" fontId="3" fillId="3" borderId="3" xfId="0" applyNumberFormat="1" applyFont="1" applyFill="1" applyBorder="1" applyAlignment="1">
      <alignment horizontal="center" vertical="top" wrapText="1"/>
    </xf>
    <xf numFmtId="1" fontId="4" fillId="0" borderId="3" xfId="0" applyNumberFormat="1" applyFont="1" applyFill="1" applyBorder="1" applyAlignment="1">
      <alignment horizontal="center" vertical="top" wrapText="1"/>
    </xf>
    <xf numFmtId="49" fontId="4" fillId="0" borderId="3" xfId="0" applyNumberFormat="1" applyFont="1" applyFill="1" applyBorder="1" applyAlignment="1">
      <alignment horizontal="center" vertical="top"/>
    </xf>
    <xf numFmtId="166" fontId="3" fillId="0" borderId="3" xfId="0" applyNumberFormat="1" applyFont="1" applyFill="1" applyBorder="1" applyAlignment="1">
      <alignment horizontal="center" vertical="top" wrapText="1"/>
    </xf>
    <xf numFmtId="166" fontId="4" fillId="0" borderId="3" xfId="0" applyNumberFormat="1" applyFont="1" applyFill="1" applyBorder="1" applyAlignment="1">
      <alignment horizontal="left" vertical="top" wrapText="1"/>
    </xf>
    <xf numFmtId="166" fontId="4" fillId="0" borderId="3" xfId="2" applyNumberFormat="1" applyFont="1" applyFill="1" applyBorder="1" applyAlignment="1" applyProtection="1">
      <alignment horizontal="left" vertical="top" wrapText="1"/>
      <protection hidden="1"/>
    </xf>
    <xf numFmtId="166" fontId="4" fillId="0" borderId="0" xfId="0" applyNumberFormat="1" applyFont="1" applyFill="1" applyAlignment="1">
      <alignment horizontal="left" vertical="top" wrapText="1"/>
    </xf>
    <xf numFmtId="166" fontId="4" fillId="0" borderId="3" xfId="0" applyNumberFormat="1" applyFont="1" applyFill="1" applyBorder="1" applyAlignment="1">
      <alignment vertical="top" wrapText="1"/>
    </xf>
    <xf numFmtId="166" fontId="4" fillId="0" borderId="3" xfId="0" applyNumberFormat="1" applyFont="1" applyBorder="1" applyAlignment="1">
      <alignment horizontal="left" vertical="top" wrapText="1"/>
    </xf>
    <xf numFmtId="166" fontId="4" fillId="7" borderId="3" xfId="0" applyNumberFormat="1" applyFont="1" applyFill="1" applyBorder="1" applyAlignment="1">
      <alignment vertical="top"/>
    </xf>
    <xf numFmtId="166" fontId="5" fillId="2" borderId="3" xfId="1" applyNumberFormat="1" applyFont="1" applyFill="1" applyBorder="1" applyAlignment="1">
      <alignment horizontal="left" vertical="top" wrapText="1"/>
    </xf>
    <xf numFmtId="166" fontId="3" fillId="3" borderId="3" xfId="1" applyNumberFormat="1" applyFont="1" applyFill="1" applyBorder="1" applyAlignment="1">
      <alignment horizontal="left" vertical="top" wrapText="1"/>
    </xf>
    <xf numFmtId="166" fontId="4" fillId="7" borderId="3" xfId="2" applyNumberFormat="1" applyFont="1" applyFill="1" applyBorder="1" applyAlignment="1" applyProtection="1">
      <alignment horizontal="left" vertical="top" wrapText="1"/>
      <protection hidden="1"/>
    </xf>
    <xf numFmtId="166" fontId="17" fillId="0" borderId="0" xfId="0" applyNumberFormat="1" applyFont="1" applyFill="1" applyBorder="1" applyAlignment="1">
      <alignment horizontal="left" vertical="top" wrapText="1"/>
    </xf>
    <xf numFmtId="166" fontId="9" fillId="5" borderId="3" xfId="0" applyNumberFormat="1" applyFont="1" applyFill="1" applyBorder="1" applyAlignment="1">
      <alignment horizontal="left" vertical="top" wrapText="1"/>
    </xf>
    <xf numFmtId="166" fontId="17" fillId="7" borderId="3" xfId="2" applyNumberFormat="1" applyFont="1" applyFill="1" applyBorder="1" applyAlignment="1" applyProtection="1">
      <alignment horizontal="left" vertical="top" wrapText="1"/>
      <protection hidden="1"/>
    </xf>
    <xf numFmtId="166" fontId="17" fillId="0" borderId="0" xfId="0" applyNumberFormat="1" applyFont="1" applyFill="1" applyAlignment="1">
      <alignment horizontal="left" vertical="top" wrapText="1"/>
    </xf>
    <xf numFmtId="0" fontId="4" fillId="7" borderId="0" xfId="0" applyNumberFormat="1" applyFont="1" applyFill="1" applyAlignment="1">
      <alignment vertical="top"/>
    </xf>
    <xf numFmtId="166" fontId="4" fillId="7" borderId="0" xfId="0" applyNumberFormat="1" applyFont="1" applyFill="1" applyAlignment="1">
      <alignment vertical="top"/>
    </xf>
    <xf numFmtId="49" fontId="4" fillId="7" borderId="0" xfId="0" applyNumberFormat="1" applyFont="1" applyFill="1" applyAlignment="1">
      <alignment vertical="top"/>
    </xf>
    <xf numFmtId="2" fontId="4" fillId="7" borderId="0" xfId="0" applyNumberFormat="1" applyFont="1" applyFill="1" applyAlignment="1">
      <alignment vertical="top"/>
    </xf>
    <xf numFmtId="49" fontId="3" fillId="7" borderId="3" xfId="0" applyNumberFormat="1" applyFont="1" applyFill="1" applyBorder="1" applyAlignment="1">
      <alignment horizontal="center" vertical="top" wrapText="1"/>
    </xf>
    <xf numFmtId="167" fontId="3" fillId="7" borderId="3" xfId="0" applyNumberFormat="1" applyFont="1" applyFill="1" applyBorder="1" applyAlignment="1">
      <alignment horizontal="center" vertical="top" wrapText="1"/>
    </xf>
    <xf numFmtId="168" fontId="3" fillId="7" borderId="3" xfId="0" applyNumberFormat="1" applyFont="1" applyFill="1" applyBorder="1" applyAlignment="1">
      <alignment horizontal="center" vertical="top" wrapText="1"/>
    </xf>
    <xf numFmtId="0" fontId="8" fillId="7" borderId="3" xfId="2" applyNumberFormat="1" applyFont="1" applyFill="1" applyBorder="1" applyAlignment="1" applyProtection="1">
      <alignment horizontal="center" vertical="top" wrapText="1"/>
      <protection hidden="1"/>
    </xf>
    <xf numFmtId="49" fontId="3" fillId="5" borderId="3" xfId="0" applyNumberFormat="1" applyFont="1" applyFill="1" applyBorder="1" applyAlignment="1">
      <alignment horizontal="center" vertical="top" wrapText="1"/>
    </xf>
    <xf numFmtId="167" fontId="3" fillId="5" borderId="3" xfId="0" applyNumberFormat="1" applyFont="1" applyFill="1" applyBorder="1" applyAlignment="1">
      <alignment horizontal="center" vertical="top" wrapText="1"/>
    </xf>
    <xf numFmtId="168" fontId="3" fillId="5" borderId="3" xfId="0" applyNumberFormat="1" applyFont="1" applyFill="1" applyBorder="1" applyAlignment="1">
      <alignment horizontal="center" vertical="top" wrapText="1"/>
    </xf>
    <xf numFmtId="0" fontId="3" fillId="4" borderId="3" xfId="0" applyNumberFormat="1" applyFont="1" applyFill="1" applyBorder="1" applyAlignment="1">
      <alignment horizontal="left" vertical="top" wrapText="1"/>
    </xf>
    <xf numFmtId="0" fontId="8" fillId="7" borderId="3" xfId="3" applyFont="1" applyFill="1" applyBorder="1" applyAlignment="1">
      <alignment horizontal="center" vertical="top"/>
    </xf>
    <xf numFmtId="49" fontId="9" fillId="7" borderId="3" xfId="0" applyNumberFormat="1" applyFont="1" applyFill="1" applyBorder="1" applyAlignment="1">
      <alignment horizontal="center" vertical="top" wrapText="1"/>
    </xf>
    <xf numFmtId="167" fontId="9" fillId="7" borderId="3" xfId="0" applyNumberFormat="1" applyFont="1" applyFill="1" applyBorder="1" applyAlignment="1">
      <alignment horizontal="center" vertical="top" wrapText="1"/>
    </xf>
    <xf numFmtId="168" fontId="9" fillId="7" borderId="3" xfId="0" applyNumberFormat="1" applyFont="1" applyFill="1" applyBorder="1" applyAlignment="1">
      <alignment horizontal="center" vertical="top" wrapText="1"/>
    </xf>
    <xf numFmtId="0" fontId="4" fillId="7" borderId="3" xfId="0" applyNumberFormat="1" applyFont="1" applyFill="1" applyBorder="1" applyAlignment="1">
      <alignment horizontal="center" vertical="top" wrapText="1"/>
    </xf>
    <xf numFmtId="49" fontId="25" fillId="3" borderId="3" xfId="0" applyNumberFormat="1" applyFont="1" applyFill="1" applyBorder="1" applyAlignment="1">
      <alignment horizontal="center" vertical="top" wrapText="1"/>
    </xf>
    <xf numFmtId="166" fontId="25" fillId="3" borderId="3" xfId="0" applyNumberFormat="1" applyFont="1" applyFill="1" applyBorder="1" applyAlignment="1">
      <alignment horizontal="left" vertical="top" wrapText="1"/>
    </xf>
    <xf numFmtId="49" fontId="4" fillId="7" borderId="3" xfId="0" applyNumberFormat="1" applyFont="1" applyFill="1" applyBorder="1"/>
    <xf numFmtId="167" fontId="15" fillId="7" borderId="3" xfId="0" applyNumberFormat="1" applyFont="1" applyFill="1" applyBorder="1" applyAlignment="1">
      <alignment horizontal="center" vertical="top" wrapText="1"/>
    </xf>
    <xf numFmtId="168" fontId="15" fillId="7" borderId="3" xfId="0" applyNumberFormat="1" applyFont="1" applyFill="1" applyBorder="1" applyAlignment="1">
      <alignment horizontal="center" vertical="top" wrapText="1"/>
    </xf>
    <xf numFmtId="49" fontId="15" fillId="7" borderId="3" xfId="0" applyNumberFormat="1" applyFont="1" applyFill="1" applyBorder="1" applyAlignment="1">
      <alignment horizontal="center" vertical="top" wrapText="1"/>
    </xf>
    <xf numFmtId="0" fontId="15" fillId="7" borderId="0" xfId="0" applyNumberFormat="1" applyFont="1" applyFill="1" applyAlignment="1">
      <alignment vertical="top"/>
    </xf>
    <xf numFmtId="166" fontId="15" fillId="7" borderId="0" xfId="0" applyNumberFormat="1" applyFont="1" applyFill="1" applyAlignment="1">
      <alignment vertical="top"/>
    </xf>
    <xf numFmtId="49" fontId="15" fillId="7" borderId="0" xfId="0" applyNumberFormat="1" applyFont="1" applyFill="1"/>
    <xf numFmtId="0" fontId="23" fillId="7" borderId="3" xfId="2" applyNumberFormat="1" applyFont="1" applyFill="1" applyBorder="1" applyAlignment="1" applyProtection="1">
      <alignment horizontal="center" vertical="top" wrapText="1"/>
      <protection hidden="1"/>
    </xf>
    <xf numFmtId="2" fontId="15" fillId="7" borderId="0" xfId="0" applyNumberFormat="1" applyFont="1" applyFill="1" applyAlignment="1">
      <alignment vertical="top"/>
    </xf>
    <xf numFmtId="49" fontId="3" fillId="7" borderId="2" xfId="0" applyNumberFormat="1" applyFont="1" applyFill="1" applyBorder="1" applyAlignment="1">
      <alignment horizontal="center" vertical="top" wrapText="1"/>
    </xf>
    <xf numFmtId="167" fontId="3" fillId="7" borderId="2" xfId="0" applyNumberFormat="1" applyFont="1" applyFill="1" applyBorder="1" applyAlignment="1">
      <alignment horizontal="center" vertical="top" wrapText="1"/>
    </xf>
    <xf numFmtId="168" fontId="3" fillId="7" borderId="2" xfId="0" applyNumberFormat="1" applyFont="1" applyFill="1" applyBorder="1" applyAlignment="1">
      <alignment horizontal="center" vertical="top" wrapText="1"/>
    </xf>
    <xf numFmtId="167" fontId="4" fillId="7" borderId="2" xfId="0" applyNumberFormat="1" applyFont="1" applyFill="1" applyBorder="1" applyAlignment="1">
      <alignment horizontal="center" vertical="top" wrapText="1"/>
    </xf>
    <xf numFmtId="168" fontId="4" fillId="7" borderId="2" xfId="0" applyNumberFormat="1" applyFont="1" applyFill="1" applyBorder="1" applyAlignment="1">
      <alignment horizontal="center" vertical="top" wrapText="1"/>
    </xf>
    <xf numFmtId="166" fontId="4" fillId="7" borderId="2" xfId="0" applyNumberFormat="1" applyFont="1" applyFill="1" applyBorder="1" applyAlignment="1">
      <alignment horizontal="left" vertical="top" wrapText="1"/>
    </xf>
    <xf numFmtId="166" fontId="4" fillId="4" borderId="3" xfId="0" applyNumberFormat="1" applyFont="1" applyFill="1" applyBorder="1" applyAlignment="1">
      <alignment horizontal="left" vertical="top" wrapText="1"/>
    </xf>
    <xf numFmtId="49" fontId="25" fillId="4" borderId="3" xfId="0" applyNumberFormat="1" applyFont="1" applyFill="1" applyBorder="1" applyAlignment="1">
      <alignment horizontal="center" vertical="top" wrapText="1"/>
    </xf>
    <xf numFmtId="166" fontId="25" fillId="4" borderId="3" xfId="0" applyNumberFormat="1" applyFont="1" applyFill="1" applyBorder="1" applyAlignment="1">
      <alignment horizontal="left" vertical="top" wrapText="1"/>
    </xf>
    <xf numFmtId="49" fontId="4" fillId="0" borderId="3" xfId="0" applyNumberFormat="1" applyFont="1" applyFill="1" applyBorder="1" applyAlignment="1">
      <alignment horizontal="center" vertical="top"/>
    </xf>
    <xf numFmtId="49" fontId="4" fillId="7" borderId="2" xfId="0" applyNumberFormat="1" applyFont="1" applyFill="1" applyBorder="1" applyAlignment="1">
      <alignment horizontal="center" vertical="top" wrapText="1"/>
    </xf>
    <xf numFmtId="0" fontId="4" fillId="4" borderId="3" xfId="0" applyNumberFormat="1" applyFont="1" applyFill="1" applyBorder="1" applyAlignment="1">
      <alignment horizontal="left" vertical="top" wrapText="1"/>
    </xf>
    <xf numFmtId="49" fontId="4" fillId="4" borderId="3" xfId="0" applyNumberFormat="1" applyFont="1" applyFill="1" applyBorder="1" applyAlignment="1">
      <alignment horizontal="center" vertical="top" wrapText="1"/>
    </xf>
    <xf numFmtId="166" fontId="4" fillId="4" borderId="0" xfId="0" applyNumberFormat="1" applyFont="1" applyFill="1" applyAlignment="1">
      <alignment vertical="top"/>
    </xf>
    <xf numFmtId="49" fontId="4" fillId="4" borderId="0" xfId="0" applyNumberFormat="1" applyFont="1" applyFill="1" applyAlignment="1">
      <alignment vertical="top"/>
    </xf>
    <xf numFmtId="2" fontId="4" fillId="4" borderId="0" xfId="0" applyNumberFormat="1" applyFont="1" applyFill="1" applyAlignment="1">
      <alignment vertical="top"/>
    </xf>
    <xf numFmtId="166" fontId="3" fillId="4" borderId="3" xfId="2" applyNumberFormat="1" applyFont="1" applyFill="1" applyBorder="1" applyAlignment="1" applyProtection="1">
      <alignment horizontal="left" vertical="top" wrapText="1"/>
      <protection hidden="1"/>
    </xf>
    <xf numFmtId="0" fontId="4" fillId="7" borderId="0" xfId="0" applyNumberFormat="1" applyFont="1" applyFill="1"/>
    <xf numFmtId="0" fontId="3" fillId="4" borderId="0" xfId="0" applyNumberFormat="1" applyFont="1" applyFill="1" applyAlignment="1">
      <alignment vertical="top"/>
    </xf>
    <xf numFmtId="166" fontId="3" fillId="4" borderId="0" xfId="0" applyNumberFormat="1" applyFont="1" applyFill="1" applyAlignment="1">
      <alignment vertical="top"/>
    </xf>
    <xf numFmtId="49" fontId="3" fillId="4" borderId="0" xfId="0" applyNumberFormat="1" applyFont="1" applyFill="1"/>
    <xf numFmtId="49" fontId="7" fillId="4" borderId="3" xfId="3" applyNumberFormat="1" applyFont="1" applyFill="1" applyBorder="1" applyAlignment="1">
      <alignment horizontal="center" vertical="top"/>
    </xf>
    <xf numFmtId="2" fontId="3" fillId="4" borderId="0" xfId="0" applyNumberFormat="1" applyFont="1" applyFill="1" applyAlignment="1">
      <alignment vertical="top"/>
    </xf>
    <xf numFmtId="0" fontId="3" fillId="4" borderId="0" xfId="0" applyNumberFormat="1" applyFont="1" applyFill="1"/>
    <xf numFmtId="0" fontId="3" fillId="7" borderId="0" xfId="0" applyNumberFormat="1" applyFont="1" applyFill="1" applyAlignment="1">
      <alignment vertical="top"/>
    </xf>
    <xf numFmtId="166" fontId="3" fillId="7" borderId="0" xfId="0" applyNumberFormat="1" applyFont="1" applyFill="1" applyAlignment="1">
      <alignment vertical="top"/>
    </xf>
    <xf numFmtId="49" fontId="3" fillId="7" borderId="0" xfId="0" applyNumberFormat="1" applyFont="1" applyFill="1"/>
    <xf numFmtId="49" fontId="7" fillId="7" borderId="3" xfId="3" applyNumberFormat="1" applyFont="1" applyFill="1" applyBorder="1" applyAlignment="1">
      <alignment horizontal="center" vertical="top"/>
    </xf>
    <xf numFmtId="2" fontId="3" fillId="7" borderId="0" xfId="0" applyNumberFormat="1" applyFont="1" applyFill="1" applyAlignment="1">
      <alignment vertical="top"/>
    </xf>
    <xf numFmtId="0" fontId="3" fillId="7" borderId="0" xfId="0" applyNumberFormat="1" applyFont="1" applyFill="1"/>
    <xf numFmtId="49" fontId="9" fillId="4" borderId="3" xfId="0" applyNumberFormat="1" applyFont="1" applyFill="1" applyBorder="1" applyAlignment="1">
      <alignment horizontal="center" vertical="top" wrapText="1"/>
    </xf>
    <xf numFmtId="167" fontId="9" fillId="4" borderId="3" xfId="0" applyNumberFormat="1" applyFont="1" applyFill="1" applyBorder="1" applyAlignment="1">
      <alignment horizontal="center" vertical="top" wrapText="1"/>
    </xf>
    <xf numFmtId="168" fontId="9" fillId="4" borderId="3" xfId="0" applyNumberFormat="1" applyFont="1" applyFill="1" applyBorder="1" applyAlignment="1">
      <alignment horizontal="center" vertical="top" wrapText="1"/>
    </xf>
    <xf numFmtId="167" fontId="3" fillId="4" borderId="3" xfId="0" applyNumberFormat="1" applyFont="1" applyFill="1" applyBorder="1" applyAlignment="1">
      <alignment horizontal="center" vertical="top" wrapText="1"/>
    </xf>
    <xf numFmtId="168" fontId="3" fillId="4" borderId="3" xfId="0" applyNumberFormat="1" applyFont="1" applyFill="1" applyBorder="1" applyAlignment="1">
      <alignment horizontal="center" vertical="top" wrapText="1"/>
    </xf>
    <xf numFmtId="166" fontId="3" fillId="4" borderId="3" xfId="0" applyNumberFormat="1" applyFont="1" applyFill="1" applyBorder="1" applyAlignment="1">
      <alignment horizontal="left" vertical="top" wrapText="1"/>
    </xf>
    <xf numFmtId="166" fontId="9" fillId="3" borderId="3" xfId="0" applyNumberFormat="1" applyFont="1" applyFill="1" applyBorder="1" applyAlignment="1">
      <alignment horizontal="left" vertical="top" wrapText="1"/>
    </xf>
    <xf numFmtId="0" fontId="4" fillId="9" borderId="0" xfId="0" applyNumberFormat="1" applyFont="1" applyFill="1" applyAlignment="1">
      <alignment vertical="top"/>
    </xf>
    <xf numFmtId="166" fontId="4" fillId="9" borderId="0" xfId="0" applyNumberFormat="1" applyFont="1" applyFill="1" applyAlignment="1">
      <alignment vertical="top"/>
    </xf>
    <xf numFmtId="0" fontId="8" fillId="9" borderId="3" xfId="3" applyFont="1" applyFill="1" applyBorder="1" applyAlignment="1">
      <alignment horizontal="center" vertical="top"/>
    </xf>
    <xf numFmtId="2" fontId="4" fillId="9" borderId="0" xfId="0" applyNumberFormat="1" applyFont="1" applyFill="1" applyAlignment="1">
      <alignment vertical="top"/>
    </xf>
    <xf numFmtId="49" fontId="4" fillId="9" borderId="3" xfId="0" applyNumberFormat="1" applyFont="1" applyFill="1" applyBorder="1" applyAlignment="1">
      <alignment vertical="top"/>
    </xf>
    <xf numFmtId="49" fontId="4" fillId="0" borderId="0" xfId="0" applyNumberFormat="1" applyFont="1" applyFill="1" applyBorder="1" applyAlignment="1">
      <alignment vertical="top"/>
    </xf>
    <xf numFmtId="49" fontId="4" fillId="9" borderId="0" xfId="0" applyNumberFormat="1" applyFont="1" applyFill="1" applyBorder="1" applyAlignment="1">
      <alignment vertical="top"/>
    </xf>
    <xf numFmtId="166" fontId="3" fillId="5" borderId="3" xfId="0" applyNumberFormat="1" applyFont="1" applyFill="1" applyBorder="1" applyAlignment="1">
      <alignment horizontal="left" vertical="top" wrapText="1"/>
    </xf>
    <xf numFmtId="0" fontId="4" fillId="0" borderId="3" xfId="0" applyFont="1" applyFill="1" applyBorder="1" applyAlignment="1">
      <alignment horizontal="left" wrapText="1"/>
    </xf>
    <xf numFmtId="167" fontId="5" fillId="2" borderId="3" xfId="0" applyNumberFormat="1" applyFont="1" applyFill="1" applyBorder="1" applyAlignment="1">
      <alignment horizontal="center" vertical="top" wrapText="1" shrinkToFit="1"/>
    </xf>
    <xf numFmtId="168" fontId="5" fillId="2" borderId="3" xfId="0" applyNumberFormat="1" applyFont="1" applyFill="1" applyBorder="1" applyAlignment="1">
      <alignment horizontal="center" vertical="top" wrapText="1" shrinkToFit="1"/>
    </xf>
    <xf numFmtId="166" fontId="5" fillId="2" borderId="3" xfId="0" applyNumberFormat="1" applyFont="1" applyFill="1" applyBorder="1" applyAlignment="1">
      <alignment horizontal="left" vertical="top" wrapText="1" shrinkToFit="1"/>
    </xf>
    <xf numFmtId="0" fontId="4" fillId="0" borderId="3" xfId="0" applyFont="1" applyFill="1" applyBorder="1" applyAlignment="1">
      <alignment horizontal="left" vertical="top" wrapText="1"/>
    </xf>
    <xf numFmtId="0" fontId="0" fillId="0" borderId="0" xfId="0" applyFill="1" applyAlignment="1">
      <alignment horizontal="center" vertical="top" wrapText="1"/>
    </xf>
    <xf numFmtId="49" fontId="4" fillId="0" borderId="3" xfId="0" applyNumberFormat="1" applyFont="1" applyFill="1" applyBorder="1" applyAlignment="1">
      <alignment horizontal="center" vertical="top"/>
    </xf>
    <xf numFmtId="49" fontId="4" fillId="0" borderId="4" xfId="0" applyNumberFormat="1" applyFont="1" applyFill="1" applyBorder="1" applyAlignment="1">
      <alignment horizontal="center" vertical="top" wrapText="1"/>
    </xf>
    <xf numFmtId="49" fontId="4" fillId="7" borderId="2" xfId="0" applyNumberFormat="1" applyFont="1" applyFill="1" applyBorder="1" applyAlignment="1">
      <alignment horizontal="center" vertical="top" wrapText="1"/>
    </xf>
    <xf numFmtId="0" fontId="0" fillId="0" borderId="0" xfId="0" applyFill="1" applyAlignment="1">
      <alignment horizontal="center" vertical="top" wrapText="1"/>
    </xf>
    <xf numFmtId="49" fontId="4" fillId="0" borderId="3" xfId="0" applyNumberFormat="1" applyFont="1" applyFill="1" applyBorder="1" applyAlignment="1">
      <alignment horizontal="center" vertical="top"/>
    </xf>
    <xf numFmtId="49" fontId="4" fillId="7" borderId="2" xfId="0" applyNumberFormat="1" applyFont="1" applyFill="1" applyBorder="1" applyAlignment="1">
      <alignment horizontal="center" vertical="top" wrapText="1"/>
    </xf>
    <xf numFmtId="49" fontId="4" fillId="0" borderId="4" xfId="0" applyNumberFormat="1" applyFont="1" applyFill="1" applyBorder="1" applyAlignment="1">
      <alignment horizontal="center" vertical="top" wrapText="1"/>
    </xf>
    <xf numFmtId="0" fontId="6" fillId="0" borderId="0" xfId="2" applyProtection="1">
      <protection hidden="1"/>
    </xf>
    <xf numFmtId="0" fontId="6" fillId="0" borderId="0" xfId="2"/>
    <xf numFmtId="0" fontId="6" fillId="0" borderId="0" xfId="2" applyAlignment="1" applyProtection="1">
      <protection hidden="1"/>
    </xf>
    <xf numFmtId="0" fontId="26" fillId="0" borderId="0" xfId="2" applyNumberFormat="1" applyFont="1" applyFill="1" applyAlignment="1" applyProtection="1">
      <alignment horizontal="right" vertical="top" wrapText="1"/>
      <protection hidden="1"/>
    </xf>
    <xf numFmtId="0" fontId="6" fillId="0" borderId="0" xfId="2" applyFont="1" applyAlignment="1" applyProtection="1">
      <protection hidden="1"/>
    </xf>
    <xf numFmtId="0" fontId="4" fillId="0" borderId="3" xfId="2" applyNumberFormat="1" applyFont="1" applyFill="1" applyBorder="1" applyAlignment="1" applyProtection="1">
      <alignment horizontal="center" vertical="center" wrapText="1"/>
      <protection hidden="1"/>
    </xf>
    <xf numFmtId="0" fontId="3" fillId="0" borderId="3" xfId="2" applyNumberFormat="1" applyFont="1" applyFill="1" applyBorder="1" applyAlignment="1" applyProtection="1">
      <alignment wrapText="1"/>
      <protection hidden="1"/>
    </xf>
    <xf numFmtId="0" fontId="3" fillId="0" borderId="3" xfId="2" applyNumberFormat="1" applyFont="1" applyFill="1" applyBorder="1" applyAlignment="1" applyProtection="1">
      <alignment horizontal="center" wrapText="1"/>
      <protection hidden="1"/>
    </xf>
    <xf numFmtId="0" fontId="27" fillId="0" borderId="0" xfId="2" applyFont="1" applyAlignment="1"/>
    <xf numFmtId="0" fontId="4" fillId="4" borderId="3" xfId="2" applyNumberFormat="1" applyFont="1" applyFill="1" applyBorder="1" applyAlignment="1" applyProtection="1">
      <alignment wrapText="1"/>
      <protection hidden="1"/>
    </xf>
    <xf numFmtId="0" fontId="4" fillId="4" borderId="3" xfId="2" applyNumberFormat="1" applyFont="1" applyFill="1" applyBorder="1" applyAlignment="1" applyProtection="1">
      <alignment horizontal="center" wrapText="1"/>
      <protection hidden="1"/>
    </xf>
    <xf numFmtId="0" fontId="6" fillId="4" borderId="0" xfId="2" applyFill="1" applyAlignment="1"/>
    <xf numFmtId="0" fontId="4" fillId="0" borderId="3" xfId="0" applyFont="1" applyBorder="1" applyAlignment="1">
      <alignment wrapText="1"/>
    </xf>
    <xf numFmtId="0" fontId="4" fillId="0" borderId="3" xfId="0" applyFont="1" applyFill="1" applyBorder="1" applyAlignment="1">
      <alignment horizontal="center"/>
    </xf>
    <xf numFmtId="0" fontId="6" fillId="0" borderId="0" xfId="2" applyAlignment="1"/>
    <xf numFmtId="0" fontId="4" fillId="0" borderId="3" xfId="0" applyFont="1" applyFill="1" applyBorder="1" applyAlignment="1">
      <alignment wrapText="1"/>
    </xf>
    <xf numFmtId="49" fontId="4" fillId="0" borderId="3" xfId="0" applyNumberFormat="1" applyFont="1" applyFill="1" applyBorder="1" applyAlignment="1">
      <alignment horizontal="center" wrapText="1"/>
    </xf>
    <xf numFmtId="49" fontId="4" fillId="0" borderId="3" xfId="0" applyNumberFormat="1" applyFont="1" applyFill="1" applyBorder="1" applyAlignment="1">
      <alignment horizontal="center"/>
    </xf>
    <xf numFmtId="0" fontId="4" fillId="0" borderId="9" xfId="0" applyNumberFormat="1" applyFont="1" applyFill="1" applyBorder="1" applyAlignment="1">
      <alignment horizontal="left" vertical="top" wrapText="1"/>
    </xf>
    <xf numFmtId="0" fontId="0" fillId="0" borderId="0" xfId="0" applyFont="1" applyFill="1"/>
    <xf numFmtId="0" fontId="4" fillId="0" borderId="3" xfId="0" applyFont="1" applyBorder="1" applyAlignment="1">
      <alignment horizontal="left" wrapText="1"/>
    </xf>
    <xf numFmtId="49" fontId="4" fillId="0" borderId="3" xfId="0" applyNumberFormat="1" applyFont="1" applyFill="1" applyBorder="1" applyAlignment="1">
      <alignment wrapText="1"/>
    </xf>
    <xf numFmtId="0" fontId="4" fillId="0" borderId="3" xfId="0" applyFont="1" applyBorder="1" applyAlignment="1">
      <alignment vertical="top" wrapText="1"/>
    </xf>
    <xf numFmtId="0" fontId="4" fillId="0" borderId="3" xfId="0" applyNumberFormat="1" applyFont="1" applyFill="1" applyBorder="1" applyAlignment="1">
      <alignment wrapText="1"/>
    </xf>
    <xf numFmtId="0" fontId="4" fillId="0" borderId="3" xfId="2" applyNumberFormat="1" applyFont="1" applyFill="1" applyBorder="1" applyAlignment="1" applyProtection="1">
      <alignment wrapText="1"/>
      <protection hidden="1"/>
    </xf>
    <xf numFmtId="0" fontId="4" fillId="0" borderId="3" xfId="2" applyNumberFormat="1" applyFont="1" applyFill="1" applyBorder="1" applyAlignment="1" applyProtection="1">
      <alignment horizontal="center" wrapText="1"/>
      <protection hidden="1"/>
    </xf>
    <xf numFmtId="0" fontId="3" fillId="0" borderId="3" xfId="0" applyFont="1" applyFill="1" applyBorder="1" applyAlignment="1">
      <alignment wrapText="1"/>
    </xf>
    <xf numFmtId="49" fontId="3" fillId="0" borderId="3" xfId="0" applyNumberFormat="1" applyFont="1" applyFill="1" applyBorder="1" applyAlignment="1">
      <alignment horizontal="center" wrapText="1"/>
    </xf>
    <xf numFmtId="0" fontId="15" fillId="4" borderId="3" xfId="0" applyFont="1" applyFill="1" applyBorder="1" applyAlignment="1">
      <alignment wrapText="1"/>
    </xf>
    <xf numFmtId="0" fontId="4" fillId="4" borderId="3" xfId="0" applyFont="1" applyFill="1" applyBorder="1" applyAlignment="1">
      <alignment horizontal="center"/>
    </xf>
    <xf numFmtId="49" fontId="4" fillId="4" borderId="3" xfId="0" applyNumberFormat="1" applyFont="1" applyFill="1" applyBorder="1" applyAlignment="1">
      <alignment horizontal="center"/>
    </xf>
    <xf numFmtId="0" fontId="27" fillId="4" borderId="0" xfId="2" applyFont="1" applyFill="1" applyAlignment="1"/>
    <xf numFmtId="3" fontId="4" fillId="0" borderId="3" xfId="0" applyNumberFormat="1" applyFont="1" applyFill="1" applyBorder="1" applyAlignment="1">
      <alignment horizontal="center"/>
    </xf>
    <xf numFmtId="49" fontId="4" fillId="4" borderId="3" xfId="0" applyNumberFormat="1" applyFont="1" applyFill="1" applyBorder="1" applyAlignment="1">
      <alignment wrapText="1"/>
    </xf>
    <xf numFmtId="166" fontId="4" fillId="0" borderId="3" xfId="0" applyNumberFormat="1" applyFont="1" applyFill="1" applyBorder="1" applyAlignment="1">
      <alignment wrapText="1"/>
    </xf>
    <xf numFmtId="0" fontId="4" fillId="4" borderId="3" xfId="0" applyFont="1" applyFill="1" applyBorder="1" applyAlignment="1">
      <alignment wrapText="1"/>
    </xf>
    <xf numFmtId="49" fontId="4" fillId="4" borderId="3" xfId="0" applyNumberFormat="1" applyFont="1" applyFill="1" applyBorder="1" applyAlignment="1">
      <alignment horizontal="center" wrapText="1"/>
    </xf>
    <xf numFmtId="49" fontId="29" fillId="0" borderId="3" xfId="0" applyNumberFormat="1" applyFont="1" applyFill="1" applyBorder="1" applyAlignment="1">
      <alignment wrapText="1"/>
    </xf>
    <xf numFmtId="0" fontId="4" fillId="7" borderId="3" xfId="2" applyNumberFormat="1" applyFont="1" applyFill="1" applyBorder="1" applyAlignment="1" applyProtection="1">
      <alignment wrapText="1"/>
      <protection hidden="1"/>
    </xf>
    <xf numFmtId="0" fontId="0" fillId="0" borderId="0" xfId="0" applyFont="1" applyFill="1" applyBorder="1"/>
    <xf numFmtId="49" fontId="28" fillId="0" borderId="3" xfId="0" applyNumberFormat="1" applyFont="1" applyFill="1" applyBorder="1" applyAlignment="1">
      <alignment wrapText="1"/>
    </xf>
    <xf numFmtId="0" fontId="4" fillId="0" borderId="0" xfId="0" applyFont="1" applyAlignment="1">
      <alignment wrapText="1"/>
    </xf>
    <xf numFmtId="0" fontId="6" fillId="0" borderId="0" xfId="2" applyFont="1" applyAlignment="1">
      <alignment horizontal="center"/>
    </xf>
    <xf numFmtId="0" fontId="4" fillId="0" borderId="0" xfId="2" applyNumberFormat="1" applyFont="1" applyFill="1" applyAlignment="1" applyProtection="1">
      <alignment horizontal="center"/>
      <protection hidden="1"/>
    </xf>
    <xf numFmtId="0" fontId="4" fillId="0" borderId="0" xfId="2" applyNumberFormat="1" applyFont="1" applyFill="1" applyAlignment="1" applyProtection="1">
      <alignment horizontal="center" vertical="center" wrapText="1"/>
      <protection hidden="1"/>
    </xf>
    <xf numFmtId="166" fontId="3" fillId="0" borderId="0" xfId="0" applyNumberFormat="1" applyFont="1" applyFill="1" applyBorder="1" applyAlignment="1">
      <alignment horizontal="center" vertical="top" wrapText="1"/>
    </xf>
    <xf numFmtId="1" fontId="4" fillId="0" borderId="0" xfId="0" applyNumberFormat="1" applyFont="1" applyFill="1" applyBorder="1" applyAlignment="1">
      <alignment horizontal="center" vertical="top" wrapText="1"/>
    </xf>
    <xf numFmtId="166" fontId="5" fillId="2" borderId="0" xfId="1" applyNumberFormat="1" applyFont="1" applyFill="1" applyBorder="1" applyAlignment="1">
      <alignment horizontal="left" vertical="top" wrapText="1"/>
    </xf>
    <xf numFmtId="166" fontId="3" fillId="3" borderId="0" xfId="1" applyNumberFormat="1" applyFont="1" applyFill="1" applyBorder="1" applyAlignment="1">
      <alignment horizontal="left" vertical="top" wrapText="1"/>
    </xf>
    <xf numFmtId="166" fontId="4" fillId="0" borderId="0" xfId="0" applyNumberFormat="1" applyFont="1" applyFill="1" applyBorder="1" applyAlignment="1">
      <alignment vertical="top" wrapText="1"/>
    </xf>
    <xf numFmtId="166" fontId="4" fillId="0" borderId="0" xfId="2" applyNumberFormat="1" applyFont="1" applyFill="1" applyBorder="1" applyAlignment="1" applyProtection="1">
      <alignment horizontal="left" vertical="top" wrapText="1"/>
      <protection hidden="1"/>
    </xf>
    <xf numFmtId="166" fontId="4" fillId="0" borderId="0" xfId="0" applyNumberFormat="1" applyFont="1" applyFill="1" applyBorder="1" applyAlignment="1">
      <alignment horizontal="left" vertical="top" wrapText="1"/>
    </xf>
    <xf numFmtId="166" fontId="4" fillId="7" borderId="0" xfId="0" applyNumberFormat="1" applyFont="1" applyFill="1" applyBorder="1" applyAlignment="1">
      <alignment horizontal="left" vertical="top" wrapText="1"/>
    </xf>
    <xf numFmtId="166" fontId="3" fillId="3" borderId="0" xfId="2" applyNumberFormat="1" applyFont="1" applyFill="1" applyBorder="1" applyAlignment="1" applyProtection="1">
      <alignment horizontal="left" vertical="top" wrapText="1"/>
      <protection hidden="1"/>
    </xf>
    <xf numFmtId="166" fontId="5" fillId="2" borderId="0" xfId="0" applyNumberFormat="1" applyFont="1" applyFill="1" applyBorder="1" applyAlignment="1">
      <alignment horizontal="left" vertical="top" wrapText="1"/>
    </xf>
    <xf numFmtId="166" fontId="3" fillId="3" borderId="0" xfId="0" applyNumberFormat="1" applyFont="1" applyFill="1" applyBorder="1" applyAlignment="1">
      <alignment horizontal="left" vertical="top" wrapText="1"/>
    </xf>
    <xf numFmtId="166" fontId="9" fillId="5" borderId="0" xfId="0" applyNumberFormat="1" applyFont="1" applyFill="1" applyBorder="1" applyAlignment="1">
      <alignment horizontal="left" vertical="top" wrapText="1"/>
    </xf>
    <xf numFmtId="0" fontId="4" fillId="7" borderId="0" xfId="0" applyNumberFormat="1" applyFont="1" applyFill="1" applyBorder="1" applyAlignment="1">
      <alignment horizontal="left" vertical="top" wrapText="1"/>
    </xf>
    <xf numFmtId="166" fontId="4" fillId="7" borderId="0" xfId="0" applyNumberFormat="1" applyFont="1" applyFill="1" applyBorder="1" applyAlignment="1">
      <alignment vertical="top" wrapText="1"/>
    </xf>
    <xf numFmtId="166" fontId="4" fillId="0" borderId="0" xfId="0" applyNumberFormat="1" applyFont="1" applyBorder="1" applyAlignment="1">
      <alignment horizontal="left" vertical="top" wrapText="1"/>
    </xf>
    <xf numFmtId="166" fontId="4" fillId="7" borderId="0" xfId="0" applyNumberFormat="1" applyFont="1" applyFill="1" applyBorder="1" applyAlignment="1">
      <alignment horizontal="left" vertical="top" wrapText="1" shrinkToFit="1"/>
    </xf>
    <xf numFmtId="166" fontId="4" fillId="7" borderId="0" xfId="0" applyNumberFormat="1" applyFont="1" applyFill="1" applyBorder="1" applyAlignment="1">
      <alignment vertical="top"/>
    </xf>
    <xf numFmtId="166" fontId="25" fillId="3" borderId="0" xfId="0" applyNumberFormat="1" applyFont="1" applyFill="1" applyBorder="1" applyAlignment="1">
      <alignment horizontal="left" vertical="top" wrapText="1"/>
    </xf>
    <xf numFmtId="166" fontId="4" fillId="7" borderId="0" xfId="2" applyNumberFormat="1" applyFont="1" applyFill="1" applyBorder="1" applyAlignment="1" applyProtection="1">
      <alignment horizontal="left" vertical="top" wrapText="1"/>
      <protection hidden="1"/>
    </xf>
    <xf numFmtId="166" fontId="4" fillId="4" borderId="0" xfId="0" applyNumberFormat="1" applyFont="1" applyFill="1" applyBorder="1" applyAlignment="1">
      <alignment horizontal="left" vertical="top" wrapText="1"/>
    </xf>
    <xf numFmtId="166" fontId="25" fillId="4" borderId="0" xfId="0" applyNumberFormat="1" applyFont="1" applyFill="1" applyBorder="1" applyAlignment="1">
      <alignment horizontal="left" vertical="top" wrapText="1"/>
    </xf>
    <xf numFmtId="0" fontId="3" fillId="4" borderId="0" xfId="0" applyNumberFormat="1" applyFont="1" applyFill="1" applyBorder="1" applyAlignment="1">
      <alignment horizontal="left" vertical="top" wrapText="1"/>
    </xf>
    <xf numFmtId="0" fontId="4" fillId="4" borderId="0" xfId="0" applyNumberFormat="1" applyFont="1" applyFill="1" applyBorder="1" applyAlignment="1">
      <alignment horizontal="left" vertical="top" wrapText="1"/>
    </xf>
    <xf numFmtId="0" fontId="4" fillId="9" borderId="3" xfId="0" applyNumberFormat="1" applyFont="1" applyFill="1" applyBorder="1" applyAlignment="1">
      <alignment wrapText="1"/>
    </xf>
    <xf numFmtId="0" fontId="4" fillId="7" borderId="3" xfId="0" applyFont="1" applyFill="1" applyBorder="1" applyAlignment="1">
      <alignment horizontal="left" wrapText="1"/>
    </xf>
    <xf numFmtId="165" fontId="3" fillId="0" borderId="0" xfId="0" applyNumberFormat="1" applyFont="1" applyFill="1" applyAlignment="1">
      <alignment horizontal="center" vertical="top" wrapText="1"/>
    </xf>
    <xf numFmtId="1" fontId="3" fillId="0" borderId="0" xfId="0" applyNumberFormat="1" applyFont="1" applyFill="1" applyAlignment="1">
      <alignment horizontal="center" vertical="top" wrapText="1"/>
    </xf>
    <xf numFmtId="0" fontId="3" fillId="0" borderId="0" xfId="0" applyNumberFormat="1" applyFont="1" applyFill="1" applyAlignment="1">
      <alignment horizontal="center" vertical="top" wrapText="1"/>
    </xf>
    <xf numFmtId="0" fontId="0" fillId="0" borderId="0" xfId="0" applyFill="1" applyAlignment="1">
      <alignment horizontal="center" vertical="top" wrapText="1"/>
    </xf>
    <xf numFmtId="165" fontId="9" fillId="0" borderId="0" xfId="0" applyNumberFormat="1" applyFont="1" applyFill="1" applyBorder="1" applyAlignment="1">
      <alignment horizontal="left" vertical="top" wrapText="1"/>
    </xf>
    <xf numFmtId="1" fontId="9" fillId="0" borderId="0" xfId="0" applyNumberFormat="1" applyFont="1" applyFill="1" applyBorder="1" applyAlignment="1">
      <alignment horizontal="left" vertical="top" wrapText="1"/>
    </xf>
    <xf numFmtId="49" fontId="9" fillId="0" borderId="0" xfId="0" applyNumberFormat="1" applyFont="1" applyFill="1" applyBorder="1" applyAlignment="1">
      <alignment horizontal="left" vertical="top" wrapText="1"/>
    </xf>
    <xf numFmtId="49" fontId="4" fillId="0" borderId="3" xfId="0" applyNumberFormat="1" applyFont="1" applyFill="1" applyBorder="1" applyAlignment="1">
      <alignment horizontal="center" vertical="top"/>
    </xf>
    <xf numFmtId="49" fontId="4" fillId="0" borderId="3" xfId="0" applyNumberFormat="1" applyFont="1" applyFill="1" applyBorder="1" applyAlignment="1">
      <alignment horizontal="left" vertical="top" wrapText="1"/>
    </xf>
    <xf numFmtId="49" fontId="4" fillId="7" borderId="2" xfId="0" applyNumberFormat="1" applyFont="1" applyFill="1" applyBorder="1" applyAlignment="1">
      <alignment horizontal="center" vertical="top" wrapText="1"/>
    </xf>
    <xf numFmtId="49" fontId="4" fillId="7" borderId="4" xfId="0" applyNumberFormat="1" applyFont="1" applyFill="1" applyBorder="1" applyAlignment="1">
      <alignment horizontal="center" vertical="top" wrapText="1"/>
    </xf>
    <xf numFmtId="49" fontId="4" fillId="0" borderId="2" xfId="0" applyNumberFormat="1" applyFont="1" applyFill="1" applyBorder="1" applyAlignment="1">
      <alignment horizontal="center" vertical="top" wrapText="1"/>
    </xf>
    <xf numFmtId="49" fontId="4" fillId="0" borderId="4" xfId="0" applyNumberFormat="1" applyFont="1" applyFill="1" applyBorder="1" applyAlignment="1">
      <alignment horizontal="center" vertical="top" wrapText="1"/>
    </xf>
    <xf numFmtId="167" fontId="4" fillId="0" borderId="2" xfId="0" applyNumberFormat="1" applyFont="1" applyFill="1" applyBorder="1" applyAlignment="1">
      <alignment horizontal="center" vertical="top" wrapText="1"/>
    </xf>
    <xf numFmtId="167" fontId="4" fillId="0" borderId="4" xfId="0" applyNumberFormat="1" applyFont="1" applyFill="1" applyBorder="1" applyAlignment="1">
      <alignment horizontal="center" vertical="top" wrapText="1"/>
    </xf>
    <xf numFmtId="168" fontId="4" fillId="0" borderId="2" xfId="0" applyNumberFormat="1" applyFont="1" applyFill="1" applyBorder="1" applyAlignment="1">
      <alignment horizontal="center" vertical="top" wrapText="1"/>
    </xf>
    <xf numFmtId="168" fontId="4" fillId="0" borderId="4" xfId="0" applyNumberFormat="1" applyFont="1" applyFill="1" applyBorder="1" applyAlignment="1">
      <alignment horizontal="center" vertical="top" wrapText="1"/>
    </xf>
    <xf numFmtId="166" fontId="4" fillId="7" borderId="2" xfId="2" applyNumberFormat="1" applyFont="1" applyFill="1" applyBorder="1" applyAlignment="1" applyProtection="1">
      <alignment horizontal="left" vertical="top" wrapText="1"/>
      <protection hidden="1"/>
    </xf>
    <xf numFmtId="166" fontId="4" fillId="7" borderId="4" xfId="2" applyNumberFormat="1" applyFont="1" applyFill="1" applyBorder="1" applyAlignment="1" applyProtection="1">
      <alignment horizontal="left" vertical="top" wrapText="1"/>
      <protection hidden="1"/>
    </xf>
    <xf numFmtId="166" fontId="4" fillId="0" borderId="2" xfId="0" applyNumberFormat="1" applyFont="1" applyFill="1" applyBorder="1" applyAlignment="1">
      <alignment horizontal="left" vertical="top" wrapText="1"/>
    </xf>
    <xf numFmtId="166" fontId="4" fillId="0" borderId="4" xfId="0" applyNumberFormat="1" applyFont="1" applyFill="1" applyBorder="1" applyAlignment="1">
      <alignment horizontal="left" vertical="top" wrapText="1"/>
    </xf>
    <xf numFmtId="49" fontId="4" fillId="0" borderId="8" xfId="0" applyNumberFormat="1" applyFont="1" applyFill="1" applyBorder="1" applyAlignment="1">
      <alignment horizontal="center" vertical="top" wrapText="1"/>
    </xf>
    <xf numFmtId="167" fontId="4" fillId="0" borderId="8" xfId="0" applyNumberFormat="1" applyFont="1" applyFill="1" applyBorder="1" applyAlignment="1">
      <alignment horizontal="center" vertical="top" wrapText="1"/>
    </xf>
    <xf numFmtId="168" fontId="4" fillId="0" borderId="8" xfId="0" applyNumberFormat="1" applyFont="1" applyFill="1" applyBorder="1" applyAlignment="1">
      <alignment horizontal="center" vertical="top" wrapText="1"/>
    </xf>
    <xf numFmtId="166" fontId="4" fillId="0" borderId="8" xfId="0" applyNumberFormat="1" applyFont="1" applyFill="1" applyBorder="1" applyAlignment="1">
      <alignment horizontal="left" vertical="top" wrapText="1"/>
    </xf>
    <xf numFmtId="0" fontId="4" fillId="0" borderId="3" xfId="2" applyNumberFormat="1" applyFont="1" applyFill="1" applyBorder="1" applyAlignment="1" applyProtection="1">
      <alignment horizontal="center" vertical="center" wrapText="1"/>
      <protection hidden="1"/>
    </xf>
    <xf numFmtId="166" fontId="5" fillId="2" borderId="2" xfId="0" applyNumberFormat="1" applyFont="1" applyFill="1" applyBorder="1" applyAlignment="1">
      <alignment horizontal="left" vertical="top" wrapText="1"/>
    </xf>
    <xf numFmtId="166" fontId="5" fillId="2" borderId="8" xfId="0" applyNumberFormat="1" applyFont="1" applyFill="1" applyBorder="1" applyAlignment="1">
      <alignment horizontal="left" vertical="top" wrapText="1"/>
    </xf>
    <xf numFmtId="166" fontId="5" fillId="2" borderId="4" xfId="0" applyNumberFormat="1" applyFont="1" applyFill="1" applyBorder="1" applyAlignment="1">
      <alignment horizontal="left" vertical="top" wrapText="1"/>
    </xf>
  </cellXfs>
  <cellStyles count="7">
    <cellStyle name="Обычный" xfId="0" builtinId="0"/>
    <cellStyle name="Обычный 2" xfId="5"/>
    <cellStyle name="Обычный 2 4" xfId="3"/>
    <cellStyle name="Обычный 3" xfId="4"/>
    <cellStyle name="Обычный_tmp" xfId="2"/>
    <cellStyle name="Финансовый 2" xfId="1"/>
    <cellStyle name="Финансовый 3" xfId="6"/>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FF0066"/>
    <pageSetUpPr fitToPage="1"/>
  </sheetPr>
  <dimension ref="A2:O720"/>
  <sheetViews>
    <sheetView view="pageBreakPreview" topLeftCell="F1" zoomScale="56" zoomScaleNormal="75" zoomScaleSheetLayoutView="56" workbookViewId="0">
      <pane ySplit="5" topLeftCell="A6" activePane="bottomLeft" state="frozen"/>
      <selection activeCell="L1" sqref="L1:M1048576"/>
      <selection pane="bottomLeft" activeCell="L1" sqref="L1:M1048576"/>
    </sheetView>
  </sheetViews>
  <sheetFormatPr defaultColWidth="9.140625" defaultRowHeight="18.75"/>
  <cols>
    <col min="1" max="1" width="11.28515625" style="97" customWidth="1"/>
    <col min="2" max="2" width="5.5703125" style="97" customWidth="1"/>
    <col min="3" max="3" width="9.140625" style="98"/>
    <col min="4" max="4" width="16.7109375" style="99" customWidth="1"/>
    <col min="5" max="5" width="95.5703125" style="100" customWidth="1"/>
    <col min="6" max="6" width="14.5703125" style="4" customWidth="1"/>
    <col min="7" max="7" width="10.85546875" style="4" customWidth="1"/>
    <col min="8" max="8" width="17.140625" style="4" customWidth="1"/>
    <col min="9" max="9" width="13.5703125" style="4" customWidth="1"/>
    <col min="10" max="10" width="95.28515625" style="4" customWidth="1"/>
    <col min="11" max="11" width="16.42578125" style="5" customWidth="1"/>
    <col min="12" max="12" width="9.140625" style="6" customWidth="1"/>
    <col min="13" max="13" width="20.140625" style="5" customWidth="1"/>
    <col min="14" max="14" width="11.7109375" style="7" bestFit="1" customWidth="1"/>
    <col min="15" max="16384" width="9.140625" style="6"/>
  </cols>
  <sheetData>
    <row r="2" spans="1:14" s="2" customFormat="1">
      <c r="A2" s="414" t="s">
        <v>1305</v>
      </c>
      <c r="B2" s="415"/>
      <c r="C2" s="416"/>
      <c r="D2" s="416"/>
      <c r="E2" s="416"/>
      <c r="F2" s="417"/>
      <c r="G2" s="417"/>
      <c r="H2" s="417"/>
      <c r="I2" s="417"/>
      <c r="J2" s="417"/>
      <c r="K2" s="1"/>
      <c r="M2" s="1"/>
      <c r="N2" s="3"/>
    </row>
    <row r="3" spans="1:14">
      <c r="A3" s="63"/>
      <c r="B3" s="63"/>
      <c r="C3" s="64"/>
      <c r="D3" s="65"/>
      <c r="E3" s="66"/>
    </row>
    <row r="4" spans="1:14">
      <c r="A4" s="418"/>
      <c r="B4" s="419"/>
      <c r="C4" s="420"/>
      <c r="D4" s="420"/>
      <c r="E4" s="420"/>
    </row>
    <row r="5" spans="1:14" ht="112.5">
      <c r="A5" s="67" t="s">
        <v>0</v>
      </c>
      <c r="B5" s="67" t="s">
        <v>1</v>
      </c>
      <c r="C5" s="116" t="s">
        <v>2</v>
      </c>
      <c r="D5" s="117" t="s">
        <v>3</v>
      </c>
      <c r="E5" s="117" t="s">
        <v>4</v>
      </c>
      <c r="F5" s="118" t="s">
        <v>0</v>
      </c>
      <c r="G5" s="118" t="s">
        <v>1</v>
      </c>
      <c r="H5" s="118" t="s">
        <v>5</v>
      </c>
      <c r="I5" s="118" t="s">
        <v>6</v>
      </c>
      <c r="J5" s="119" t="s">
        <v>4</v>
      </c>
    </row>
    <row r="6" spans="1:14">
      <c r="A6" s="67">
        <v>1</v>
      </c>
      <c r="B6" s="67">
        <v>2</v>
      </c>
      <c r="C6" s="68">
        <v>3</v>
      </c>
      <c r="D6" s="68">
        <v>4</v>
      </c>
      <c r="E6" s="68">
        <v>5</v>
      </c>
      <c r="F6" s="8">
        <v>6</v>
      </c>
      <c r="G6" s="8">
        <v>7</v>
      </c>
      <c r="H6" s="8">
        <v>8</v>
      </c>
      <c r="I6" s="8">
        <v>9</v>
      </c>
      <c r="J6" s="8">
        <v>10</v>
      </c>
    </row>
    <row r="7" spans="1:14" ht="45">
      <c r="A7" s="120" t="s">
        <v>7</v>
      </c>
      <c r="B7" s="120" t="s">
        <v>8</v>
      </c>
      <c r="C7" s="121" t="s">
        <v>9</v>
      </c>
      <c r="D7" s="122" t="s">
        <v>10</v>
      </c>
      <c r="E7" s="123" t="s">
        <v>11</v>
      </c>
      <c r="F7" s="9" t="s">
        <v>7</v>
      </c>
      <c r="G7" s="9" t="s">
        <v>8</v>
      </c>
      <c r="H7" s="9" t="s">
        <v>12</v>
      </c>
      <c r="I7" s="9" t="s">
        <v>13</v>
      </c>
      <c r="J7" s="10" t="e">
        <f>VLOOKUP($K7,#REF!,2,0)</f>
        <v>#REF!</v>
      </c>
      <c r="K7" s="5" t="str">
        <f>CONCATENATE(F7," ",G7," ",H7," ",I7)</f>
        <v>01 0 00 00000</v>
      </c>
      <c r="M7" s="11" t="s">
        <v>14</v>
      </c>
      <c r="N7" s="7" t="b">
        <f t="shared" ref="N7:N60" si="0">K7=M7</f>
        <v>1</v>
      </c>
    </row>
    <row r="8" spans="1:14" ht="37.5">
      <c r="A8" s="124" t="s">
        <v>7</v>
      </c>
      <c r="B8" s="124" t="s">
        <v>15</v>
      </c>
      <c r="C8" s="125" t="s">
        <v>9</v>
      </c>
      <c r="D8" s="126" t="s">
        <v>16</v>
      </c>
      <c r="E8" s="127" t="s">
        <v>17</v>
      </c>
      <c r="F8" s="25" t="s">
        <v>7</v>
      </c>
      <c r="G8" s="25" t="s">
        <v>15</v>
      </c>
      <c r="H8" s="25" t="s">
        <v>12</v>
      </c>
      <c r="I8" s="25" t="s">
        <v>13</v>
      </c>
      <c r="J8" s="26" t="e">
        <f>VLOOKUP($K8,#REF!,2,0)</f>
        <v>#REF!</v>
      </c>
      <c r="K8" s="5" t="str">
        <f>CONCATENATE(F8," ",G8," ",H8," ",I8)</f>
        <v>01 1 00 00000</v>
      </c>
      <c r="M8" s="12" t="s">
        <v>18</v>
      </c>
      <c r="N8" s="7" t="b">
        <f t="shared" si="0"/>
        <v>1</v>
      </c>
    </row>
    <row r="9" spans="1:14" ht="19.5">
      <c r="A9" s="128"/>
      <c r="B9" s="128"/>
      <c r="C9" s="129"/>
      <c r="D9" s="130"/>
      <c r="E9" s="131"/>
      <c r="F9" s="132" t="s">
        <v>7</v>
      </c>
      <c r="G9" s="132" t="s">
        <v>15</v>
      </c>
      <c r="H9" s="132" t="s">
        <v>7</v>
      </c>
      <c r="I9" s="132" t="s">
        <v>13</v>
      </c>
      <c r="J9" s="133" t="e">
        <f>VLOOKUP($K9,#REF!,2,0)</f>
        <v>#REF!</v>
      </c>
      <c r="K9" s="5" t="str">
        <f>CONCATENATE(F9," ",G9," ",H9," ",I9)</f>
        <v>01 1 01 00000</v>
      </c>
      <c r="M9" s="13" t="s">
        <v>19</v>
      </c>
      <c r="N9" s="7" t="b">
        <f t="shared" si="0"/>
        <v>1</v>
      </c>
    </row>
    <row r="10" spans="1:14" ht="36" customHeight="1">
      <c r="A10" s="69" t="s">
        <v>7</v>
      </c>
      <c r="B10" s="69" t="s">
        <v>15</v>
      </c>
      <c r="C10" s="70">
        <v>1113</v>
      </c>
      <c r="D10" s="71" t="s">
        <v>20</v>
      </c>
      <c r="E10" s="72" t="s">
        <v>21</v>
      </c>
      <c r="F10" s="421" t="s">
        <v>7</v>
      </c>
      <c r="G10" s="421" t="s">
        <v>15</v>
      </c>
      <c r="H10" s="421" t="s">
        <v>7</v>
      </c>
      <c r="I10" s="421" t="s">
        <v>22</v>
      </c>
      <c r="J10" s="422" t="e">
        <f>VLOOKUP($K10,#REF!,2,0)</f>
        <v>#REF!</v>
      </c>
      <c r="K10" s="5" t="str">
        <f>CONCATENATE(F10," ",G10," ",H10," ",I10)</f>
        <v>01 1 01 11010</v>
      </c>
      <c r="M10" s="13" t="s">
        <v>23</v>
      </c>
      <c r="N10" s="7" t="b">
        <f t="shared" si="0"/>
        <v>1</v>
      </c>
    </row>
    <row r="11" spans="1:14" ht="37.5">
      <c r="A11" s="73" t="s">
        <v>7</v>
      </c>
      <c r="B11" s="73" t="s">
        <v>15</v>
      </c>
      <c r="C11" s="74">
        <v>2031</v>
      </c>
      <c r="D11" s="75" t="s">
        <v>32</v>
      </c>
      <c r="E11" s="76" t="s">
        <v>33</v>
      </c>
      <c r="F11" s="421"/>
      <c r="G11" s="421"/>
      <c r="H11" s="421"/>
      <c r="I11" s="421"/>
      <c r="J11" s="422"/>
      <c r="M11" s="13"/>
      <c r="N11" s="7" t="b">
        <f t="shared" si="0"/>
        <v>1</v>
      </c>
    </row>
    <row r="12" spans="1:14" ht="37.5">
      <c r="A12" s="73" t="s">
        <v>7</v>
      </c>
      <c r="B12" s="73" t="s">
        <v>15</v>
      </c>
      <c r="C12" s="74">
        <v>2032</v>
      </c>
      <c r="D12" s="75" t="s">
        <v>34</v>
      </c>
      <c r="E12" s="76" t="s">
        <v>35</v>
      </c>
      <c r="F12" s="421"/>
      <c r="G12" s="421"/>
      <c r="H12" s="421"/>
      <c r="I12" s="421"/>
      <c r="J12" s="422"/>
      <c r="M12" s="13"/>
      <c r="N12" s="7" t="b">
        <f t="shared" si="0"/>
        <v>1</v>
      </c>
    </row>
    <row r="13" spans="1:14" s="4" customFormat="1" ht="131.25">
      <c r="A13" s="73" t="s">
        <v>7</v>
      </c>
      <c r="B13" s="73" t="s">
        <v>15</v>
      </c>
      <c r="C13" s="74">
        <v>7614</v>
      </c>
      <c r="D13" s="75" t="s">
        <v>24</v>
      </c>
      <c r="E13" s="76" t="s">
        <v>25</v>
      </c>
      <c r="F13" s="15" t="s">
        <v>7</v>
      </c>
      <c r="G13" s="15" t="s">
        <v>15</v>
      </c>
      <c r="H13" s="15" t="s">
        <v>7</v>
      </c>
      <c r="I13" s="15" t="s">
        <v>26</v>
      </c>
      <c r="J13" s="16" t="e">
        <f>VLOOKUP($K13,#REF!,2,0)</f>
        <v>#REF!</v>
      </c>
      <c r="K13" s="5" t="str">
        <f>CONCATENATE(F13," ",G13," ",H13," ",I13)</f>
        <v>01 1 01 76140</v>
      </c>
      <c r="M13" s="13" t="s">
        <v>27</v>
      </c>
      <c r="N13" s="7" t="b">
        <f t="shared" si="0"/>
        <v>1</v>
      </c>
    </row>
    <row r="14" spans="1:14" s="4" customFormat="1" ht="75">
      <c r="A14" s="73" t="s">
        <v>7</v>
      </c>
      <c r="B14" s="73">
        <v>1</v>
      </c>
      <c r="C14" s="74">
        <v>7657</v>
      </c>
      <c r="D14" s="75" t="s">
        <v>28</v>
      </c>
      <c r="E14" s="76" t="s">
        <v>29</v>
      </c>
      <c r="F14" s="15" t="s">
        <v>7</v>
      </c>
      <c r="G14" s="15" t="s">
        <v>15</v>
      </c>
      <c r="H14" s="15" t="s">
        <v>7</v>
      </c>
      <c r="I14" s="15" t="s">
        <v>30</v>
      </c>
      <c r="J14" s="18" t="e">
        <f>VLOOKUP($K14,#REF!,2,0)</f>
        <v>#REF!</v>
      </c>
      <c r="K14" s="5" t="str">
        <f>CONCATENATE(F14," ",G14," ",H14," ",I14)</f>
        <v>01 1 01 77170</v>
      </c>
      <c r="M14" s="13" t="s">
        <v>31</v>
      </c>
      <c r="N14" s="7" t="b">
        <f t="shared" si="0"/>
        <v>1</v>
      </c>
    </row>
    <row r="15" spans="1:14" s="19" customFormat="1">
      <c r="A15" s="73"/>
      <c r="B15" s="73"/>
      <c r="C15" s="74"/>
      <c r="D15" s="75"/>
      <c r="E15" s="29" t="s">
        <v>1304</v>
      </c>
      <c r="F15" s="15" t="s">
        <v>7</v>
      </c>
      <c r="G15" s="15" t="s">
        <v>15</v>
      </c>
      <c r="H15" s="15" t="s">
        <v>7</v>
      </c>
      <c r="I15" s="15" t="s">
        <v>1303</v>
      </c>
      <c r="J15" s="18" t="e">
        <f>VLOOKUP($K15,#REF!,2,0)</f>
        <v>#REF!</v>
      </c>
      <c r="K15" s="5" t="str">
        <f t="shared" ref="K15" si="1">CONCATENATE(F15," ",G15," ",H15," ",I15)</f>
        <v>01 1 01 77250</v>
      </c>
      <c r="L15" s="4"/>
      <c r="M15" s="13" t="s">
        <v>1181</v>
      </c>
      <c r="N15" s="7" t="b">
        <f t="shared" si="0"/>
        <v>1</v>
      </c>
    </row>
    <row r="16" spans="1:14" ht="19.5">
      <c r="A16" s="128"/>
      <c r="B16" s="128"/>
      <c r="C16" s="129"/>
      <c r="D16" s="130"/>
      <c r="E16" s="131"/>
      <c r="F16" s="132" t="s">
        <v>7</v>
      </c>
      <c r="G16" s="132" t="s">
        <v>15</v>
      </c>
      <c r="H16" s="132" t="s">
        <v>36</v>
      </c>
      <c r="I16" s="132" t="s">
        <v>13</v>
      </c>
      <c r="J16" s="133" t="e">
        <f>VLOOKUP($K16,#REF!,2,0)</f>
        <v>#REF!</v>
      </c>
      <c r="K16" s="5" t="str">
        <f t="shared" ref="K16:K63" si="2">CONCATENATE(F16," ",G16," ",H16," ",I16)</f>
        <v>01 1 02 00000</v>
      </c>
      <c r="L16" s="4"/>
      <c r="M16" s="13" t="s">
        <v>37</v>
      </c>
      <c r="N16" s="7" t="b">
        <f t="shared" si="0"/>
        <v>1</v>
      </c>
    </row>
    <row r="17" spans="1:14" s="19" customFormat="1" ht="37.5">
      <c r="A17" s="73" t="s">
        <v>7</v>
      </c>
      <c r="B17" s="73" t="s">
        <v>15</v>
      </c>
      <c r="C17" s="74">
        <v>1114</v>
      </c>
      <c r="D17" s="75" t="s">
        <v>38</v>
      </c>
      <c r="E17" s="76" t="s">
        <v>39</v>
      </c>
      <c r="F17" s="421" t="s">
        <v>7</v>
      </c>
      <c r="G17" s="421" t="s">
        <v>15</v>
      </c>
      <c r="H17" s="421" t="s">
        <v>36</v>
      </c>
      <c r="I17" s="421" t="s">
        <v>22</v>
      </c>
      <c r="J17" s="422" t="e">
        <f>VLOOKUP($K17,#REF!,2,0)</f>
        <v>#REF!</v>
      </c>
      <c r="K17" s="5" t="str">
        <f t="shared" si="2"/>
        <v>01 1 02 11010</v>
      </c>
      <c r="L17" s="4"/>
      <c r="M17" s="13" t="s">
        <v>40</v>
      </c>
      <c r="N17" s="7" t="b">
        <f t="shared" si="0"/>
        <v>1</v>
      </c>
    </row>
    <row r="18" spans="1:14" s="19" customFormat="1" ht="37.5">
      <c r="A18" s="73" t="s">
        <v>7</v>
      </c>
      <c r="B18" s="73" t="s">
        <v>15</v>
      </c>
      <c r="C18" s="74">
        <v>1115</v>
      </c>
      <c r="D18" s="75" t="s">
        <v>41</v>
      </c>
      <c r="E18" s="76" t="s">
        <v>42</v>
      </c>
      <c r="F18" s="421"/>
      <c r="G18" s="421"/>
      <c r="H18" s="421"/>
      <c r="I18" s="421"/>
      <c r="J18" s="422"/>
      <c r="K18" s="5" t="str">
        <f t="shared" si="2"/>
        <v xml:space="preserve">   </v>
      </c>
      <c r="L18" s="4"/>
      <c r="M18" s="13"/>
      <c r="N18" s="7" t="b">
        <f t="shared" si="0"/>
        <v>0</v>
      </c>
    </row>
    <row r="19" spans="1:14" s="4" customFormat="1" ht="159" customHeight="1">
      <c r="A19" s="69" t="s">
        <v>7</v>
      </c>
      <c r="B19" s="69" t="s">
        <v>15</v>
      </c>
      <c r="C19" s="70">
        <v>7613</v>
      </c>
      <c r="D19" s="71" t="s">
        <v>43</v>
      </c>
      <c r="E19" s="72" t="s">
        <v>44</v>
      </c>
      <c r="F19" s="15" t="s">
        <v>7</v>
      </c>
      <c r="G19" s="15" t="s">
        <v>15</v>
      </c>
      <c r="H19" s="15" t="s">
        <v>36</v>
      </c>
      <c r="I19" s="15" t="s">
        <v>45</v>
      </c>
      <c r="J19" s="18" t="e">
        <f>VLOOKUP($K19,#REF!,2,0)</f>
        <v>#REF!</v>
      </c>
      <c r="K19" s="5" t="str">
        <f t="shared" si="2"/>
        <v>01 1 02 77160</v>
      </c>
      <c r="L19" s="19"/>
      <c r="M19" s="13" t="s">
        <v>46</v>
      </c>
      <c r="N19" s="7" t="b">
        <f t="shared" si="0"/>
        <v>1</v>
      </c>
    </row>
    <row r="20" spans="1:14" s="4" customFormat="1">
      <c r="A20" s="69"/>
      <c r="B20" s="69"/>
      <c r="C20" s="70"/>
      <c r="D20" s="71"/>
      <c r="E20" s="29" t="s">
        <v>1304</v>
      </c>
      <c r="F20" s="15" t="s">
        <v>7</v>
      </c>
      <c r="G20" s="15" t="s">
        <v>15</v>
      </c>
      <c r="H20" s="15" t="s">
        <v>36</v>
      </c>
      <c r="I20" s="15" t="s">
        <v>1303</v>
      </c>
      <c r="J20" s="18" t="e">
        <f>VLOOKUP($K20,#REF!,2,0)</f>
        <v>#REF!</v>
      </c>
      <c r="K20" s="5" t="str">
        <f t="shared" si="2"/>
        <v>01 1 02 77250</v>
      </c>
      <c r="L20" s="19"/>
      <c r="M20" s="13" t="s">
        <v>1182</v>
      </c>
      <c r="N20" s="7" t="b">
        <f t="shared" si="0"/>
        <v>1</v>
      </c>
    </row>
    <row r="21" spans="1:14" s="20" customFormat="1" ht="50.45" customHeight="1">
      <c r="A21" s="128"/>
      <c r="B21" s="128"/>
      <c r="C21" s="129"/>
      <c r="D21" s="130"/>
      <c r="E21" s="131"/>
      <c r="F21" s="132" t="s">
        <v>7</v>
      </c>
      <c r="G21" s="132" t="s">
        <v>15</v>
      </c>
      <c r="H21" s="132" t="s">
        <v>47</v>
      </c>
      <c r="I21" s="132" t="s">
        <v>13</v>
      </c>
      <c r="J21" s="133" t="e">
        <f>VLOOKUP($K21,#REF!,2,0)</f>
        <v>#REF!</v>
      </c>
      <c r="K21" s="5" t="str">
        <f t="shared" si="2"/>
        <v>01 1 03 00000</v>
      </c>
      <c r="L21" s="6"/>
      <c r="M21" s="13" t="s">
        <v>48</v>
      </c>
      <c r="N21" s="7" t="b">
        <f t="shared" si="0"/>
        <v>1</v>
      </c>
    </row>
    <row r="22" spans="1:14" s="4" customFormat="1" ht="75">
      <c r="A22" s="69" t="s">
        <v>7</v>
      </c>
      <c r="B22" s="69" t="s">
        <v>15</v>
      </c>
      <c r="C22" s="70">
        <v>1130</v>
      </c>
      <c r="D22" s="71" t="s">
        <v>49</v>
      </c>
      <c r="E22" s="72" t="s">
        <v>50</v>
      </c>
      <c r="F22" s="15" t="s">
        <v>7</v>
      </c>
      <c r="G22" s="15" t="s">
        <v>15</v>
      </c>
      <c r="H22" s="15" t="s">
        <v>47</v>
      </c>
      <c r="I22" s="15" t="s">
        <v>22</v>
      </c>
      <c r="J22" s="16" t="e">
        <f>VLOOKUP($K22,#REF!,2,0)</f>
        <v>#REF!</v>
      </c>
      <c r="K22" s="5" t="str">
        <f t="shared" si="2"/>
        <v>01 1 03 11010</v>
      </c>
      <c r="L22" s="6"/>
      <c r="M22" s="13" t="s">
        <v>51</v>
      </c>
      <c r="N22" s="7" t="b">
        <f t="shared" si="0"/>
        <v>1</v>
      </c>
    </row>
    <row r="23" spans="1:14" s="21" customFormat="1">
      <c r="A23" s="69"/>
      <c r="B23" s="69"/>
      <c r="C23" s="70"/>
      <c r="D23" s="71"/>
      <c r="E23" s="29" t="s">
        <v>1304</v>
      </c>
      <c r="F23" s="15" t="s">
        <v>7</v>
      </c>
      <c r="G23" s="15" t="s">
        <v>15</v>
      </c>
      <c r="H23" s="15" t="s">
        <v>47</v>
      </c>
      <c r="I23" s="15" t="s">
        <v>1306</v>
      </c>
      <c r="J23" s="16" t="e">
        <f>VLOOKUP($K23,#REF!,2,0)</f>
        <v>#REF!</v>
      </c>
      <c r="K23" s="5" t="str">
        <f t="shared" si="2"/>
        <v>01 1 03 77080</v>
      </c>
      <c r="L23" s="19"/>
      <c r="M23" s="13" t="s">
        <v>1183</v>
      </c>
      <c r="N23" s="7" t="b">
        <f t="shared" si="0"/>
        <v>1</v>
      </c>
    </row>
    <row r="24" spans="1:14" s="21" customFormat="1">
      <c r="A24" s="69"/>
      <c r="B24" s="69"/>
      <c r="C24" s="70"/>
      <c r="D24" s="71"/>
      <c r="E24" s="29" t="s">
        <v>1304</v>
      </c>
      <c r="F24" s="15" t="s">
        <v>7</v>
      </c>
      <c r="G24" s="15" t="s">
        <v>15</v>
      </c>
      <c r="H24" s="15" t="s">
        <v>47</v>
      </c>
      <c r="I24" s="15" t="s">
        <v>1303</v>
      </c>
      <c r="J24" s="16" t="e">
        <f>VLOOKUP($K24,#REF!,2,0)</f>
        <v>#REF!</v>
      </c>
      <c r="K24" s="5" t="str">
        <f t="shared" si="2"/>
        <v>01 1 03 77250</v>
      </c>
      <c r="L24" s="20"/>
      <c r="M24" s="13" t="s">
        <v>1184</v>
      </c>
      <c r="N24" s="7" t="b">
        <f t="shared" si="0"/>
        <v>1</v>
      </c>
    </row>
    <row r="25" spans="1:14" ht="63.6" customHeight="1">
      <c r="A25" s="69"/>
      <c r="B25" s="69"/>
      <c r="C25" s="70"/>
      <c r="D25" s="71"/>
      <c r="E25" s="29" t="s">
        <v>1304</v>
      </c>
      <c r="F25" s="15" t="s">
        <v>7</v>
      </c>
      <c r="G25" s="15" t="s">
        <v>15</v>
      </c>
      <c r="H25" s="15" t="s">
        <v>47</v>
      </c>
      <c r="I25" s="15" t="s">
        <v>1307</v>
      </c>
      <c r="J25" s="16" t="e">
        <f>VLOOKUP($K25,#REF!,2,0)</f>
        <v>#REF!</v>
      </c>
      <c r="K25" s="5" t="str">
        <f t="shared" si="2"/>
        <v>01 1 03 S7080</v>
      </c>
      <c r="L25" s="4"/>
      <c r="M25" s="13" t="s">
        <v>1185</v>
      </c>
      <c r="N25" s="7" t="b">
        <f t="shared" si="0"/>
        <v>1</v>
      </c>
    </row>
    <row r="26" spans="1:14" s="4" customFormat="1" ht="19.5">
      <c r="A26" s="128"/>
      <c r="B26" s="128"/>
      <c r="C26" s="129"/>
      <c r="D26" s="130"/>
      <c r="E26" s="131"/>
      <c r="F26" s="132" t="s">
        <v>7</v>
      </c>
      <c r="G26" s="132" t="s">
        <v>15</v>
      </c>
      <c r="H26" s="132" t="s">
        <v>52</v>
      </c>
      <c r="I26" s="132" t="s">
        <v>13</v>
      </c>
      <c r="J26" s="133" t="e">
        <f>VLOOKUP($K26,#REF!,2,0)</f>
        <v>#REF!</v>
      </c>
      <c r="K26" s="5" t="str">
        <f t="shared" si="2"/>
        <v>01 1 04 00000</v>
      </c>
      <c r="L26" s="19"/>
      <c r="M26" s="13" t="s">
        <v>53</v>
      </c>
      <c r="N26" s="7" t="b">
        <f t="shared" si="0"/>
        <v>1</v>
      </c>
    </row>
    <row r="27" spans="1:14" s="4" customFormat="1" ht="37.5">
      <c r="A27" s="69" t="s">
        <v>7</v>
      </c>
      <c r="B27" s="69" t="s">
        <v>15</v>
      </c>
      <c r="C27" s="70">
        <v>1154</v>
      </c>
      <c r="D27" s="71" t="s">
        <v>54</v>
      </c>
      <c r="E27" s="72" t="s">
        <v>55</v>
      </c>
      <c r="F27" s="15" t="s">
        <v>7</v>
      </c>
      <c r="G27" s="15" t="s">
        <v>15</v>
      </c>
      <c r="H27" s="15" t="s">
        <v>52</v>
      </c>
      <c r="I27" s="15" t="s">
        <v>22</v>
      </c>
      <c r="J27" s="16" t="e">
        <f>VLOOKUP($K27,#REF!,2,0)</f>
        <v>#REF!</v>
      </c>
      <c r="K27" s="5" t="str">
        <f t="shared" si="2"/>
        <v>01 1 04 11010</v>
      </c>
      <c r="M27" s="13" t="s">
        <v>56</v>
      </c>
      <c r="N27" s="7" t="b">
        <f t="shared" si="0"/>
        <v>1</v>
      </c>
    </row>
    <row r="28" spans="1:14" s="4" customFormat="1">
      <c r="A28" s="69" t="s">
        <v>7</v>
      </c>
      <c r="B28" s="69" t="s">
        <v>15</v>
      </c>
      <c r="C28" s="70">
        <v>2033</v>
      </c>
      <c r="D28" s="71" t="s">
        <v>57</v>
      </c>
      <c r="E28" s="72" t="s">
        <v>58</v>
      </c>
      <c r="F28" s="15" t="s">
        <v>7</v>
      </c>
      <c r="G28" s="15" t="s">
        <v>15</v>
      </c>
      <c r="H28" s="15" t="s">
        <v>52</v>
      </c>
      <c r="I28" s="15" t="s">
        <v>59</v>
      </c>
      <c r="J28" s="16" t="e">
        <f>VLOOKUP($K28,#REF!,2,0)</f>
        <v>#REF!</v>
      </c>
      <c r="K28" s="5" t="str">
        <f t="shared" si="2"/>
        <v>01 1 04 20330</v>
      </c>
      <c r="M28" s="13" t="s">
        <v>60</v>
      </c>
      <c r="N28" s="7" t="b">
        <f t="shared" si="0"/>
        <v>1</v>
      </c>
    </row>
    <row r="29" spans="1:14" ht="35.450000000000003" customHeight="1">
      <c r="A29" s="128"/>
      <c r="B29" s="128"/>
      <c r="C29" s="129"/>
      <c r="D29" s="130"/>
      <c r="E29" s="131"/>
      <c r="F29" s="132" t="s">
        <v>7</v>
      </c>
      <c r="G29" s="132" t="s">
        <v>15</v>
      </c>
      <c r="H29" s="132" t="s">
        <v>61</v>
      </c>
      <c r="I29" s="132" t="s">
        <v>13</v>
      </c>
      <c r="J29" s="134" t="e">
        <f>VLOOKUP($K29,#REF!,2,0)</f>
        <v>#REF!</v>
      </c>
      <c r="K29" s="5" t="str">
        <f t="shared" si="2"/>
        <v>01 1 05 00000</v>
      </c>
      <c r="L29" s="4"/>
      <c r="M29" s="13" t="s">
        <v>62</v>
      </c>
      <c r="N29" s="7" t="b">
        <f t="shared" si="0"/>
        <v>1</v>
      </c>
    </row>
    <row r="30" spans="1:14" s="4" customFormat="1">
      <c r="A30" s="69" t="s">
        <v>7</v>
      </c>
      <c r="B30" s="69" t="s">
        <v>15</v>
      </c>
      <c r="C30" s="70">
        <v>2024</v>
      </c>
      <c r="D30" s="71" t="s">
        <v>63</v>
      </c>
      <c r="E30" s="77" t="s">
        <v>64</v>
      </c>
      <c r="F30" s="15" t="s">
        <v>7</v>
      </c>
      <c r="G30" s="15" t="s">
        <v>15</v>
      </c>
      <c r="H30" s="15" t="s">
        <v>61</v>
      </c>
      <c r="I30" s="15" t="s">
        <v>65</v>
      </c>
      <c r="J30" s="16" t="e">
        <f>VLOOKUP($K30,#REF!,2,0)</f>
        <v>#REF!</v>
      </c>
      <c r="K30" s="5" t="str">
        <f t="shared" si="2"/>
        <v>01 1 05 20240</v>
      </c>
      <c r="M30" s="13" t="s">
        <v>66</v>
      </c>
      <c r="N30" s="7" t="b">
        <f t="shared" si="0"/>
        <v>1</v>
      </c>
    </row>
    <row r="31" spans="1:14" s="4" customFormat="1" ht="19.5">
      <c r="A31" s="128"/>
      <c r="B31" s="128"/>
      <c r="C31" s="129"/>
      <c r="D31" s="130"/>
      <c r="E31" s="131"/>
      <c r="F31" s="132" t="s">
        <v>7</v>
      </c>
      <c r="G31" s="132" t="s">
        <v>15</v>
      </c>
      <c r="H31" s="132" t="s">
        <v>67</v>
      </c>
      <c r="I31" s="132" t="s">
        <v>13</v>
      </c>
      <c r="J31" s="134" t="e">
        <f>VLOOKUP($K31,#REF!,2,0)</f>
        <v>#REF!</v>
      </c>
      <c r="K31" s="5" t="str">
        <f t="shared" si="2"/>
        <v>01 1 06 00000</v>
      </c>
      <c r="L31" s="6"/>
      <c r="M31" s="13" t="s">
        <v>68</v>
      </c>
      <c r="N31" s="7" t="b">
        <f t="shared" si="0"/>
        <v>1</v>
      </c>
    </row>
    <row r="32" spans="1:14" s="4" customFormat="1" ht="37.5">
      <c r="A32" s="69" t="s">
        <v>7</v>
      </c>
      <c r="B32" s="69" t="s">
        <v>15</v>
      </c>
      <c r="C32" s="70">
        <v>2041</v>
      </c>
      <c r="D32" s="71" t="s">
        <v>69</v>
      </c>
      <c r="E32" s="72" t="s">
        <v>70</v>
      </c>
      <c r="F32" s="15" t="s">
        <v>7</v>
      </c>
      <c r="G32" s="15" t="s">
        <v>15</v>
      </c>
      <c r="H32" s="15" t="s">
        <v>67</v>
      </c>
      <c r="I32" s="15" t="s">
        <v>22</v>
      </c>
      <c r="J32" s="16" t="e">
        <f>VLOOKUP($K32,#REF!,2,0)</f>
        <v>#REF!</v>
      </c>
      <c r="K32" s="5" t="str">
        <f t="shared" si="2"/>
        <v>01 1 06 11010</v>
      </c>
      <c r="L32" s="21"/>
      <c r="M32" s="13" t="s">
        <v>71</v>
      </c>
      <c r="N32" s="7" t="b">
        <f t="shared" si="0"/>
        <v>1</v>
      </c>
    </row>
    <row r="33" spans="1:14" s="4" customFormat="1">
      <c r="A33" s="69"/>
      <c r="B33" s="69"/>
      <c r="C33" s="70"/>
      <c r="D33" s="71"/>
      <c r="E33" s="72"/>
      <c r="F33" s="15" t="s">
        <v>7</v>
      </c>
      <c r="G33" s="15" t="s">
        <v>15</v>
      </c>
      <c r="H33" s="15" t="s">
        <v>67</v>
      </c>
      <c r="I33" s="15" t="s">
        <v>1308</v>
      </c>
      <c r="J33" s="16" t="e">
        <f>VLOOKUP($K33,#REF!,2,0)</f>
        <v>#REF!</v>
      </c>
      <c r="K33" s="5" t="str">
        <f t="shared" si="2"/>
        <v>01 1 06 76690</v>
      </c>
      <c r="L33" s="21"/>
      <c r="M33" s="13" t="s">
        <v>1186</v>
      </c>
      <c r="N33" s="7" t="b">
        <f t="shared" si="0"/>
        <v>1</v>
      </c>
    </row>
    <row r="34" spans="1:14" s="4" customFormat="1">
      <c r="A34" s="69"/>
      <c r="B34" s="69"/>
      <c r="C34" s="70"/>
      <c r="D34" s="71"/>
      <c r="E34" s="72"/>
      <c r="F34" s="15" t="s">
        <v>7</v>
      </c>
      <c r="G34" s="15" t="s">
        <v>15</v>
      </c>
      <c r="H34" s="15" t="s">
        <v>67</v>
      </c>
      <c r="I34" s="15" t="s">
        <v>1309</v>
      </c>
      <c r="J34" s="16" t="e">
        <f>VLOOKUP($K34,#REF!,2,0)</f>
        <v>#REF!</v>
      </c>
      <c r="K34" s="5" t="str">
        <f t="shared" si="2"/>
        <v>01 1 06 S6690</v>
      </c>
      <c r="L34" s="6"/>
      <c r="M34" s="13" t="s">
        <v>1187</v>
      </c>
      <c r="N34" s="7" t="b">
        <f t="shared" si="0"/>
        <v>1</v>
      </c>
    </row>
    <row r="35" spans="1:14" s="4" customFormat="1" ht="117" customHeight="1">
      <c r="A35" s="128"/>
      <c r="B35" s="128"/>
      <c r="C35" s="129"/>
      <c r="D35" s="130"/>
      <c r="E35" s="131"/>
      <c r="F35" s="132" t="s">
        <v>7</v>
      </c>
      <c r="G35" s="132" t="s">
        <v>15</v>
      </c>
      <c r="H35" s="132" t="s">
        <v>72</v>
      </c>
      <c r="I35" s="132" t="s">
        <v>13</v>
      </c>
      <c r="J35" s="134" t="e">
        <f>VLOOKUP($K35,#REF!,2,0)</f>
        <v>#REF!</v>
      </c>
      <c r="K35" s="5" t="str">
        <f t="shared" si="2"/>
        <v>01 1 07 00000</v>
      </c>
      <c r="L35" s="6"/>
      <c r="M35" s="13" t="s">
        <v>73</v>
      </c>
      <c r="N35" s="7" t="b">
        <f t="shared" si="0"/>
        <v>1</v>
      </c>
    </row>
    <row r="36" spans="1:14" s="4" customFormat="1" ht="131.25">
      <c r="A36" s="69" t="s">
        <v>7</v>
      </c>
      <c r="B36" s="69" t="s">
        <v>15</v>
      </c>
      <c r="C36" s="70">
        <v>7617</v>
      </c>
      <c r="D36" s="71" t="s">
        <v>74</v>
      </c>
      <c r="E36" s="77" t="s">
        <v>75</v>
      </c>
      <c r="F36" s="15" t="s">
        <v>7</v>
      </c>
      <c r="G36" s="15" t="s">
        <v>15</v>
      </c>
      <c r="H36" s="15" t="s">
        <v>72</v>
      </c>
      <c r="I36" s="15" t="s">
        <v>76</v>
      </c>
      <c r="J36" s="16" t="e">
        <f>VLOOKUP($K36,#REF!,2,0)</f>
        <v>#REF!</v>
      </c>
      <c r="K36" s="5" t="str">
        <f t="shared" si="2"/>
        <v>01 1 07 76170</v>
      </c>
      <c r="L36" s="6"/>
      <c r="M36" s="13" t="s">
        <v>77</v>
      </c>
      <c r="N36" s="7" t="b">
        <f t="shared" si="0"/>
        <v>1</v>
      </c>
    </row>
    <row r="37" spans="1:14" s="4" customFormat="1" ht="168.75">
      <c r="A37" s="69" t="s">
        <v>7</v>
      </c>
      <c r="B37" s="69" t="s">
        <v>15</v>
      </c>
      <c r="C37" s="70">
        <v>7618</v>
      </c>
      <c r="D37" s="71" t="s">
        <v>78</v>
      </c>
      <c r="E37" s="77" t="s">
        <v>79</v>
      </c>
      <c r="F37" s="15" t="s">
        <v>7</v>
      </c>
      <c r="G37" s="15" t="s">
        <v>15</v>
      </c>
      <c r="H37" s="15" t="s">
        <v>72</v>
      </c>
      <c r="I37" s="15" t="s">
        <v>80</v>
      </c>
      <c r="J37" s="16" t="e">
        <f>VLOOKUP($K37,#REF!,2,0)</f>
        <v>#REF!</v>
      </c>
      <c r="K37" s="5" t="str">
        <f t="shared" si="2"/>
        <v>01 1 07 76180</v>
      </c>
      <c r="M37" s="13" t="s">
        <v>81</v>
      </c>
      <c r="N37" s="7" t="b">
        <f t="shared" si="0"/>
        <v>1</v>
      </c>
    </row>
    <row r="38" spans="1:14" s="4" customFormat="1" ht="150">
      <c r="A38" s="69" t="s">
        <v>7</v>
      </c>
      <c r="B38" s="69" t="s">
        <v>15</v>
      </c>
      <c r="C38" s="70">
        <v>7619</v>
      </c>
      <c r="D38" s="71" t="s">
        <v>82</v>
      </c>
      <c r="E38" s="77" t="s">
        <v>83</v>
      </c>
      <c r="F38" s="15" t="s">
        <v>7</v>
      </c>
      <c r="G38" s="15" t="s">
        <v>15</v>
      </c>
      <c r="H38" s="15" t="s">
        <v>72</v>
      </c>
      <c r="I38" s="15" t="s">
        <v>84</v>
      </c>
      <c r="J38" s="16" t="e">
        <f>VLOOKUP($K38,#REF!,2,0)</f>
        <v>#REF!</v>
      </c>
      <c r="K38" s="5" t="str">
        <f t="shared" si="2"/>
        <v>01 1 07 76190</v>
      </c>
      <c r="M38" s="13" t="s">
        <v>85</v>
      </c>
      <c r="N38" s="7" t="b">
        <f t="shared" si="0"/>
        <v>1</v>
      </c>
    </row>
    <row r="39" spans="1:14" s="4" customFormat="1" ht="93.75">
      <c r="A39" s="69" t="s">
        <v>7</v>
      </c>
      <c r="B39" s="69" t="s">
        <v>15</v>
      </c>
      <c r="C39" s="70">
        <v>7660</v>
      </c>
      <c r="D39" s="71" t="s">
        <v>86</v>
      </c>
      <c r="E39" s="77" t="s">
        <v>87</v>
      </c>
      <c r="F39" s="15" t="s">
        <v>7</v>
      </c>
      <c r="G39" s="15" t="s">
        <v>15</v>
      </c>
      <c r="H39" s="15" t="s">
        <v>72</v>
      </c>
      <c r="I39" s="15" t="s">
        <v>88</v>
      </c>
      <c r="J39" s="16" t="e">
        <f>VLOOKUP($K39,#REF!,2,0)</f>
        <v>#REF!</v>
      </c>
      <c r="K39" s="5" t="str">
        <f t="shared" si="2"/>
        <v>01 1 07 76600</v>
      </c>
      <c r="M39" s="13" t="s">
        <v>89</v>
      </c>
      <c r="N39" s="7" t="b">
        <f t="shared" si="0"/>
        <v>1</v>
      </c>
    </row>
    <row r="40" spans="1:14" s="4" customFormat="1" ht="19.5">
      <c r="A40" s="128"/>
      <c r="B40" s="128"/>
      <c r="C40" s="129"/>
      <c r="D40" s="130"/>
      <c r="E40" s="131"/>
      <c r="F40" s="132" t="s">
        <v>7</v>
      </c>
      <c r="G40" s="132" t="s">
        <v>15</v>
      </c>
      <c r="H40" s="132" t="s">
        <v>90</v>
      </c>
      <c r="I40" s="132" t="s">
        <v>13</v>
      </c>
      <c r="J40" s="134" t="e">
        <f>VLOOKUP($K40,#REF!,2,0)</f>
        <v>#REF!</v>
      </c>
      <c r="K40" s="5" t="str">
        <f t="shared" si="2"/>
        <v>01 1 08 00000</v>
      </c>
      <c r="M40" s="13" t="s">
        <v>1188</v>
      </c>
      <c r="N40" s="7" t="b">
        <f t="shared" si="0"/>
        <v>1</v>
      </c>
    </row>
    <row r="41" spans="1:14" s="4" customFormat="1" ht="75">
      <c r="A41" s="69" t="s">
        <v>7</v>
      </c>
      <c r="B41" s="69" t="s">
        <v>15</v>
      </c>
      <c r="C41" s="70">
        <v>1130</v>
      </c>
      <c r="D41" s="71" t="s">
        <v>49</v>
      </c>
      <c r="E41" s="72" t="s">
        <v>50</v>
      </c>
      <c r="F41" s="15" t="s">
        <v>7</v>
      </c>
      <c r="G41" s="15" t="s">
        <v>15</v>
      </c>
      <c r="H41" s="15" t="s">
        <v>90</v>
      </c>
      <c r="I41" s="15" t="s">
        <v>22</v>
      </c>
      <c r="J41" s="107" t="e">
        <f>VLOOKUP($K41,#REF!,2,0)</f>
        <v>#REF!</v>
      </c>
      <c r="K41" s="5" t="str">
        <f t="shared" si="2"/>
        <v>01 1 08 11010</v>
      </c>
      <c r="M41" s="13" t="s">
        <v>1189</v>
      </c>
      <c r="N41" s="7" t="b">
        <f t="shared" si="0"/>
        <v>1</v>
      </c>
    </row>
    <row r="42" spans="1:14" s="4" customFormat="1">
      <c r="A42" s="69"/>
      <c r="B42" s="69"/>
      <c r="C42" s="70"/>
      <c r="D42" s="71"/>
      <c r="E42" s="72"/>
      <c r="F42" s="15" t="s">
        <v>7</v>
      </c>
      <c r="G42" s="15" t="s">
        <v>15</v>
      </c>
      <c r="H42" s="15" t="s">
        <v>90</v>
      </c>
      <c r="I42" s="15" t="s">
        <v>1303</v>
      </c>
      <c r="J42" s="107" t="e">
        <f>VLOOKUP($K42,#REF!,2,0)</f>
        <v>#REF!</v>
      </c>
      <c r="K42" s="5" t="str">
        <f t="shared" si="2"/>
        <v>01 1 08 77250</v>
      </c>
      <c r="M42" s="13" t="s">
        <v>1190</v>
      </c>
      <c r="N42" s="7" t="b">
        <f t="shared" si="0"/>
        <v>1</v>
      </c>
    </row>
    <row r="43" spans="1:14" s="4" customFormat="1" ht="56.25">
      <c r="A43" s="81" t="s">
        <v>7</v>
      </c>
      <c r="B43" s="81" t="s">
        <v>91</v>
      </c>
      <c r="C43" s="82" t="s">
        <v>9</v>
      </c>
      <c r="D43" s="83" t="s">
        <v>92</v>
      </c>
      <c r="E43" s="135" t="s">
        <v>93</v>
      </c>
      <c r="F43" s="25" t="s">
        <v>7</v>
      </c>
      <c r="G43" s="25" t="s">
        <v>91</v>
      </c>
      <c r="H43" s="25" t="s">
        <v>12</v>
      </c>
      <c r="I43" s="25" t="s">
        <v>13</v>
      </c>
      <c r="J43" s="26" t="e">
        <f>VLOOKUP($K43,#REF!,2,0)</f>
        <v>#REF!</v>
      </c>
      <c r="K43" s="5" t="str">
        <f t="shared" si="2"/>
        <v>01 2 00 00000</v>
      </c>
      <c r="M43" s="12" t="s">
        <v>94</v>
      </c>
      <c r="N43" s="7" t="b">
        <f t="shared" si="0"/>
        <v>1</v>
      </c>
    </row>
    <row r="44" spans="1:14" s="4" customFormat="1" ht="19.5">
      <c r="A44" s="128"/>
      <c r="B44" s="128"/>
      <c r="C44" s="129"/>
      <c r="D44" s="130"/>
      <c r="E44" s="131"/>
      <c r="F44" s="132" t="s">
        <v>7</v>
      </c>
      <c r="G44" s="132" t="s">
        <v>91</v>
      </c>
      <c r="H44" s="132" t="s">
        <v>7</v>
      </c>
      <c r="I44" s="132" t="s">
        <v>13</v>
      </c>
      <c r="J44" s="133" t="e">
        <f>VLOOKUP($K44,#REF!,2,0)</f>
        <v>#REF!</v>
      </c>
      <c r="K44" s="5" t="str">
        <f t="shared" si="2"/>
        <v>01 2 01 00000</v>
      </c>
      <c r="M44" s="22" t="s">
        <v>95</v>
      </c>
      <c r="N44" s="7" t="b">
        <f t="shared" si="0"/>
        <v>1</v>
      </c>
    </row>
    <row r="45" spans="1:14" s="4" customFormat="1" ht="57" thickBot="1">
      <c r="A45" s="69" t="s">
        <v>7</v>
      </c>
      <c r="B45" s="69" t="s">
        <v>91</v>
      </c>
      <c r="C45" s="70">
        <v>4001</v>
      </c>
      <c r="D45" s="71" t="s">
        <v>96</v>
      </c>
      <c r="E45" s="77" t="s">
        <v>97</v>
      </c>
      <c r="F45" s="15" t="s">
        <v>7</v>
      </c>
      <c r="G45" s="15" t="s">
        <v>91</v>
      </c>
      <c r="H45" s="15" t="s">
        <v>7</v>
      </c>
      <c r="I45" s="15" t="s">
        <v>98</v>
      </c>
      <c r="J45" s="16" t="e">
        <f>VLOOKUP($K45,#REF!,2,0)</f>
        <v>#REF!</v>
      </c>
      <c r="K45" s="5" t="str">
        <f t="shared" si="2"/>
        <v>01 2 01 40010</v>
      </c>
      <c r="M45" s="22" t="s">
        <v>99</v>
      </c>
      <c r="N45" s="7" t="b">
        <f t="shared" si="0"/>
        <v>1</v>
      </c>
    </row>
    <row r="46" spans="1:14" s="27" customFormat="1" ht="19.5" thickBot="1">
      <c r="A46" s="69"/>
      <c r="B46" s="69"/>
      <c r="C46" s="70"/>
      <c r="D46" s="71"/>
      <c r="E46" s="77"/>
      <c r="F46" s="15" t="s">
        <v>7</v>
      </c>
      <c r="G46" s="15" t="s">
        <v>91</v>
      </c>
      <c r="H46" s="15" t="s">
        <v>7</v>
      </c>
      <c r="I46" s="15" t="s">
        <v>1310</v>
      </c>
      <c r="J46" s="107" t="e">
        <f>VLOOKUP($K46,#REF!,2,0)</f>
        <v>#REF!</v>
      </c>
      <c r="K46" s="5" t="str">
        <f t="shared" si="2"/>
        <v>01 2 01 51122</v>
      </c>
      <c r="L46" s="4"/>
      <c r="M46" s="22" t="s">
        <v>1191</v>
      </c>
      <c r="N46" s="7" t="b">
        <f t="shared" si="0"/>
        <v>1</v>
      </c>
    </row>
    <row r="47" spans="1:14" s="108" customFormat="1" ht="19.5" thickBot="1">
      <c r="A47" s="69"/>
      <c r="B47" s="69"/>
      <c r="C47" s="70"/>
      <c r="D47" s="71"/>
      <c r="E47" s="77"/>
      <c r="F47" s="15" t="s">
        <v>7</v>
      </c>
      <c r="G47" s="15" t="s">
        <v>91</v>
      </c>
      <c r="H47" s="15" t="s">
        <v>7</v>
      </c>
      <c r="I47" s="15" t="s">
        <v>1311</v>
      </c>
      <c r="J47" s="107" t="e">
        <f>VLOOKUP($K47,#REF!,2,0)</f>
        <v>#REF!</v>
      </c>
      <c r="K47" s="5" t="str">
        <f t="shared" si="2"/>
        <v>01 2 01 71010</v>
      </c>
      <c r="L47" s="4"/>
      <c r="M47" s="22" t="s">
        <v>1192</v>
      </c>
      <c r="N47" s="7" t="b">
        <f t="shared" si="0"/>
        <v>1</v>
      </c>
    </row>
    <row r="48" spans="1:14" s="108" customFormat="1" ht="19.5" thickBot="1">
      <c r="A48" s="69"/>
      <c r="B48" s="69"/>
      <c r="C48" s="70"/>
      <c r="D48" s="71"/>
      <c r="E48" s="77"/>
      <c r="F48" s="15" t="s">
        <v>7</v>
      </c>
      <c r="G48" s="15" t="s">
        <v>91</v>
      </c>
      <c r="H48" s="15" t="s">
        <v>7</v>
      </c>
      <c r="I48" s="15" t="s">
        <v>1312</v>
      </c>
      <c r="J48" s="107" t="e">
        <f>VLOOKUP($K48,#REF!,2,0)</f>
        <v>#REF!</v>
      </c>
      <c r="K48" s="5" t="str">
        <f t="shared" si="2"/>
        <v>01 2 01 S6970</v>
      </c>
      <c r="L48" s="27"/>
      <c r="M48" s="101" t="s">
        <v>1193</v>
      </c>
      <c r="N48" s="7" t="b">
        <f t="shared" si="0"/>
        <v>1</v>
      </c>
    </row>
    <row r="49" spans="1:14" s="108" customFormat="1">
      <c r="A49" s="69"/>
      <c r="B49" s="69"/>
      <c r="C49" s="70"/>
      <c r="D49" s="71"/>
      <c r="E49" s="77"/>
      <c r="F49" s="15" t="s">
        <v>7</v>
      </c>
      <c r="G49" s="15" t="s">
        <v>91</v>
      </c>
      <c r="H49" s="15" t="s">
        <v>7</v>
      </c>
      <c r="I49" s="15" t="s">
        <v>1313</v>
      </c>
      <c r="J49" s="107" t="e">
        <f>VLOOKUP($K49,#REF!,2,0)</f>
        <v>#REF!</v>
      </c>
      <c r="K49" s="5" t="str">
        <f t="shared" si="2"/>
        <v>01 2 01 L1010</v>
      </c>
      <c r="L49" s="6"/>
      <c r="M49" s="101" t="s">
        <v>1194</v>
      </c>
      <c r="N49" s="7" t="b">
        <f t="shared" si="0"/>
        <v>1</v>
      </c>
    </row>
    <row r="50" spans="1:14" s="108" customFormat="1">
      <c r="A50" s="69"/>
      <c r="B50" s="69"/>
      <c r="C50" s="70"/>
      <c r="D50" s="71"/>
      <c r="E50" s="77"/>
      <c r="F50" s="15" t="s">
        <v>7</v>
      </c>
      <c r="G50" s="15" t="s">
        <v>91</v>
      </c>
      <c r="H50" s="15" t="s">
        <v>7</v>
      </c>
      <c r="I50" s="15" t="s">
        <v>1314</v>
      </c>
      <c r="J50" s="107" t="e">
        <f>VLOOKUP($K50,#REF!,2,0)</f>
        <v>#REF!</v>
      </c>
      <c r="K50" s="5" t="str">
        <f t="shared" si="2"/>
        <v>01 2 01 L1122</v>
      </c>
      <c r="L50" s="6"/>
      <c r="M50" s="22" t="s">
        <v>1195</v>
      </c>
      <c r="N50" s="7" t="b">
        <f t="shared" si="0"/>
        <v>1</v>
      </c>
    </row>
    <row r="51" spans="1:14">
      <c r="A51" s="69"/>
      <c r="B51" s="69"/>
      <c r="C51" s="70"/>
      <c r="D51" s="71"/>
      <c r="E51" s="77"/>
      <c r="F51" s="15" t="s">
        <v>7</v>
      </c>
      <c r="G51" s="15" t="s">
        <v>91</v>
      </c>
      <c r="H51" s="15" t="s">
        <v>7</v>
      </c>
      <c r="I51" s="15" t="s">
        <v>1315</v>
      </c>
      <c r="J51" s="107" t="e">
        <f>VLOOKUP($K51,#REF!,2,0)</f>
        <v>#REF!</v>
      </c>
      <c r="K51" s="5" t="str">
        <f t="shared" si="2"/>
        <v>01 2 01 R1122</v>
      </c>
      <c r="M51" s="22" t="s">
        <v>1196</v>
      </c>
      <c r="N51" s="7" t="b">
        <f t="shared" si="0"/>
        <v>1</v>
      </c>
    </row>
    <row r="52" spans="1:14" ht="90">
      <c r="A52" s="78" t="s">
        <v>36</v>
      </c>
      <c r="B52" s="78" t="s">
        <v>8</v>
      </c>
      <c r="C52" s="79" t="s">
        <v>9</v>
      </c>
      <c r="D52" s="80">
        <v>200000</v>
      </c>
      <c r="E52" s="95" t="s">
        <v>100</v>
      </c>
      <c r="F52" s="9" t="s">
        <v>36</v>
      </c>
      <c r="G52" s="9" t="s">
        <v>8</v>
      </c>
      <c r="H52" s="9" t="s">
        <v>12</v>
      </c>
      <c r="I52" s="9" t="s">
        <v>13</v>
      </c>
      <c r="J52" s="136" t="e">
        <f>VLOOKUP($K52,#REF!,2,0)</f>
        <v>#REF!</v>
      </c>
      <c r="K52" s="5" t="str">
        <f t="shared" si="2"/>
        <v>02 0 00 00000</v>
      </c>
      <c r="M52" s="11" t="s">
        <v>101</v>
      </c>
      <c r="N52" s="7" t="b">
        <f t="shared" si="0"/>
        <v>1</v>
      </c>
    </row>
    <row r="53" spans="1:14" ht="97.5" customHeight="1">
      <c r="A53" s="81" t="s">
        <v>36</v>
      </c>
      <c r="B53" s="81" t="s">
        <v>102</v>
      </c>
      <c r="C53" s="82" t="s">
        <v>9</v>
      </c>
      <c r="D53" s="83" t="s">
        <v>103</v>
      </c>
      <c r="E53" s="135" t="s">
        <v>104</v>
      </c>
      <c r="F53" s="25" t="s">
        <v>36</v>
      </c>
      <c r="G53" s="25" t="s">
        <v>102</v>
      </c>
      <c r="H53" s="25" t="s">
        <v>12</v>
      </c>
      <c r="I53" s="25" t="s">
        <v>13</v>
      </c>
      <c r="J53" s="137" t="e">
        <f>VLOOKUP($K53,#REF!,2,0)</f>
        <v>#REF!</v>
      </c>
      <c r="K53" s="5" t="str">
        <f t="shared" si="2"/>
        <v>02 Б 00 00000</v>
      </c>
      <c r="M53" s="12" t="s">
        <v>105</v>
      </c>
      <c r="N53" s="7" t="b">
        <f t="shared" si="0"/>
        <v>1</v>
      </c>
    </row>
    <row r="54" spans="1:14" ht="83.25" customHeight="1">
      <c r="A54" s="128"/>
      <c r="B54" s="128"/>
      <c r="C54" s="129"/>
      <c r="D54" s="130"/>
      <c r="E54" s="131"/>
      <c r="F54" s="132" t="s">
        <v>36</v>
      </c>
      <c r="G54" s="132" t="s">
        <v>102</v>
      </c>
      <c r="H54" s="132" t="s">
        <v>7</v>
      </c>
      <c r="I54" s="132" t="s">
        <v>13</v>
      </c>
      <c r="J54" s="138" t="e">
        <f>VLOOKUP($K54,#REF!,2,0)</f>
        <v>#REF!</v>
      </c>
      <c r="K54" s="5" t="str">
        <f t="shared" si="2"/>
        <v>02 Б 01 00000</v>
      </c>
      <c r="M54" s="22" t="s">
        <v>106</v>
      </c>
      <c r="N54" s="7" t="b">
        <f t="shared" si="0"/>
        <v>1</v>
      </c>
    </row>
    <row r="55" spans="1:14" ht="75">
      <c r="A55" s="69" t="s">
        <v>36</v>
      </c>
      <c r="B55" s="69" t="s">
        <v>102</v>
      </c>
      <c r="C55" s="70">
        <v>2056</v>
      </c>
      <c r="D55" s="71" t="s">
        <v>107</v>
      </c>
      <c r="E55" s="77" t="s">
        <v>108</v>
      </c>
      <c r="F55" s="15" t="s">
        <v>36</v>
      </c>
      <c r="G55" s="15" t="s">
        <v>102</v>
      </c>
      <c r="H55" s="15" t="s">
        <v>7</v>
      </c>
      <c r="I55" s="15" t="s">
        <v>109</v>
      </c>
      <c r="J55" s="139" t="e">
        <f>VLOOKUP($K55,#REF!,2,0)</f>
        <v>#REF!</v>
      </c>
      <c r="K55" s="5" t="str">
        <f t="shared" si="2"/>
        <v>02 Б 01 20560</v>
      </c>
      <c r="M55" s="22" t="s">
        <v>110</v>
      </c>
      <c r="N55" s="7" t="b">
        <f t="shared" si="0"/>
        <v>1</v>
      </c>
    </row>
    <row r="56" spans="1:14" ht="19.5">
      <c r="A56" s="128"/>
      <c r="B56" s="128"/>
      <c r="C56" s="129"/>
      <c r="D56" s="130"/>
      <c r="E56" s="131"/>
      <c r="F56" s="132" t="s">
        <v>36</v>
      </c>
      <c r="G56" s="132" t="s">
        <v>102</v>
      </c>
      <c r="H56" s="132" t="s">
        <v>36</v>
      </c>
      <c r="I56" s="132" t="s">
        <v>13</v>
      </c>
      <c r="J56" s="138" t="e">
        <f>VLOOKUP($K56,#REF!,2,0)</f>
        <v>#REF!</v>
      </c>
      <c r="K56" s="5" t="str">
        <f t="shared" si="2"/>
        <v>02 Б 02 00000</v>
      </c>
      <c r="M56" s="22" t="s">
        <v>111</v>
      </c>
      <c r="N56" s="7" t="b">
        <f t="shared" si="0"/>
        <v>1</v>
      </c>
    </row>
    <row r="57" spans="1:14" ht="75">
      <c r="A57" s="69" t="s">
        <v>36</v>
      </c>
      <c r="B57" s="69" t="s">
        <v>102</v>
      </c>
      <c r="C57" s="70">
        <v>2016</v>
      </c>
      <c r="D57" s="71" t="s">
        <v>112</v>
      </c>
      <c r="E57" s="77" t="s">
        <v>113</v>
      </c>
      <c r="F57" s="15" t="s">
        <v>36</v>
      </c>
      <c r="G57" s="15" t="s">
        <v>102</v>
      </c>
      <c r="H57" s="15" t="s">
        <v>36</v>
      </c>
      <c r="I57" s="15" t="s">
        <v>114</v>
      </c>
      <c r="J57" s="139" t="e">
        <f>VLOOKUP($K57,#REF!,2,0)</f>
        <v>#REF!</v>
      </c>
      <c r="K57" s="5" t="str">
        <f t="shared" si="2"/>
        <v>02 Б 02 20160</v>
      </c>
      <c r="M57" s="22" t="s">
        <v>115</v>
      </c>
      <c r="N57" s="7" t="b">
        <f t="shared" si="0"/>
        <v>1</v>
      </c>
    </row>
    <row r="58" spans="1:14" ht="56.25">
      <c r="A58" s="73" t="s">
        <v>36</v>
      </c>
      <c r="B58" s="73" t="s">
        <v>102</v>
      </c>
      <c r="C58" s="74">
        <v>6005</v>
      </c>
      <c r="D58" s="75" t="s">
        <v>116</v>
      </c>
      <c r="E58" s="76" t="s">
        <v>117</v>
      </c>
      <c r="F58" s="15" t="s">
        <v>36</v>
      </c>
      <c r="G58" s="15" t="s">
        <v>102</v>
      </c>
      <c r="H58" s="15" t="s">
        <v>36</v>
      </c>
      <c r="I58" s="15" t="s">
        <v>118</v>
      </c>
      <c r="J58" s="115" t="e">
        <f>VLOOKUP($K58,#REF!,2,0)</f>
        <v>#REF!</v>
      </c>
      <c r="K58" s="5" t="str">
        <f t="shared" si="2"/>
        <v>02 Б 02 60050</v>
      </c>
      <c r="M58" s="13" t="s">
        <v>119</v>
      </c>
      <c r="N58" s="7" t="b">
        <f t="shared" si="0"/>
        <v>1</v>
      </c>
    </row>
    <row r="59" spans="1:14" ht="19.5">
      <c r="A59" s="128"/>
      <c r="B59" s="128"/>
      <c r="C59" s="129"/>
      <c r="D59" s="130"/>
      <c r="E59" s="131"/>
      <c r="F59" s="132" t="s">
        <v>36</v>
      </c>
      <c r="G59" s="132" t="s">
        <v>102</v>
      </c>
      <c r="H59" s="132" t="s">
        <v>47</v>
      </c>
      <c r="I59" s="132" t="s">
        <v>13</v>
      </c>
      <c r="J59" s="138" t="e">
        <f>VLOOKUP($K59,#REF!,2,0)</f>
        <v>#REF!</v>
      </c>
      <c r="K59" s="5" t="str">
        <f t="shared" si="2"/>
        <v>02 Б 03 00000</v>
      </c>
      <c r="M59" s="22" t="s">
        <v>120</v>
      </c>
      <c r="N59" s="7" t="b">
        <f t="shared" si="0"/>
        <v>1</v>
      </c>
    </row>
    <row r="60" spans="1:14" ht="69.599999999999994" customHeight="1">
      <c r="A60" s="73" t="s">
        <v>36</v>
      </c>
      <c r="B60" s="73" t="s">
        <v>102</v>
      </c>
      <c r="C60" s="74">
        <v>6001</v>
      </c>
      <c r="D60" s="75" t="s">
        <v>121</v>
      </c>
      <c r="E60" s="76" t="s">
        <v>122</v>
      </c>
      <c r="F60" s="15" t="s">
        <v>36</v>
      </c>
      <c r="G60" s="15" t="s">
        <v>102</v>
      </c>
      <c r="H60" s="15" t="s">
        <v>47</v>
      </c>
      <c r="I60" s="15" t="s">
        <v>123</v>
      </c>
      <c r="J60" s="115" t="e">
        <f>VLOOKUP($K60,#REF!,2,0)</f>
        <v>#REF!</v>
      </c>
      <c r="K60" s="5" t="str">
        <f t="shared" si="2"/>
        <v>02 Б 03 60010</v>
      </c>
      <c r="M60" s="22" t="s">
        <v>124</v>
      </c>
      <c r="N60" s="7" t="b">
        <f t="shared" si="0"/>
        <v>1</v>
      </c>
    </row>
    <row r="61" spans="1:14" ht="45">
      <c r="A61" s="120" t="s">
        <v>47</v>
      </c>
      <c r="B61" s="120" t="s">
        <v>8</v>
      </c>
      <c r="C61" s="121" t="s">
        <v>9</v>
      </c>
      <c r="D61" s="140" t="s">
        <v>125</v>
      </c>
      <c r="E61" s="141" t="s">
        <v>126</v>
      </c>
      <c r="F61" s="9" t="s">
        <v>47</v>
      </c>
      <c r="G61" s="9" t="s">
        <v>8</v>
      </c>
      <c r="H61" s="9" t="s">
        <v>12</v>
      </c>
      <c r="I61" s="9" t="s">
        <v>13</v>
      </c>
      <c r="J61" s="142" t="e">
        <f>VLOOKUP($K61,#REF!,2,0)</f>
        <v>#REF!</v>
      </c>
      <c r="K61" s="5" t="str">
        <f t="shared" si="2"/>
        <v>03 0 00 00000</v>
      </c>
      <c r="M61" s="11" t="s">
        <v>127</v>
      </c>
      <c r="N61" s="7" t="b">
        <f>K61=M61</f>
        <v>1</v>
      </c>
    </row>
    <row r="62" spans="1:14" ht="56.25">
      <c r="A62" s="81" t="s">
        <v>47</v>
      </c>
      <c r="B62" s="81" t="s">
        <v>15</v>
      </c>
      <c r="C62" s="82" t="s">
        <v>9</v>
      </c>
      <c r="D62" s="83" t="s">
        <v>128</v>
      </c>
      <c r="E62" s="96" t="s">
        <v>129</v>
      </c>
      <c r="F62" s="25" t="s">
        <v>47</v>
      </c>
      <c r="G62" s="25" t="s">
        <v>15</v>
      </c>
      <c r="H62" s="25" t="s">
        <v>12</v>
      </c>
      <c r="I62" s="25" t="s">
        <v>13</v>
      </c>
      <c r="J62" s="143" t="s">
        <v>129</v>
      </c>
      <c r="K62" s="5" t="str">
        <f t="shared" si="2"/>
        <v>03 1 00 00000</v>
      </c>
      <c r="M62" s="12" t="s">
        <v>1316</v>
      </c>
      <c r="N62" s="7" t="b">
        <f t="shared" ref="N62" si="3">K62=M62</f>
        <v>1</v>
      </c>
    </row>
    <row r="63" spans="1:14" ht="37.5">
      <c r="A63" s="128"/>
      <c r="B63" s="128"/>
      <c r="C63" s="129"/>
      <c r="D63" s="130"/>
      <c r="E63" s="131"/>
      <c r="F63" s="132" t="s">
        <v>47</v>
      </c>
      <c r="G63" s="132" t="s">
        <v>15</v>
      </c>
      <c r="H63" s="132" t="s">
        <v>7</v>
      </c>
      <c r="I63" s="132" t="s">
        <v>13</v>
      </c>
      <c r="J63" s="138" t="s">
        <v>1197</v>
      </c>
      <c r="K63" s="5" t="str">
        <f t="shared" si="2"/>
        <v>03 1 01 00000</v>
      </c>
      <c r="M63" s="13" t="s">
        <v>1198</v>
      </c>
      <c r="N63" s="7" t="b">
        <f>K63=M63</f>
        <v>0</v>
      </c>
    </row>
    <row r="64" spans="1:14" ht="187.5">
      <c r="A64" s="84" t="s">
        <v>47</v>
      </c>
      <c r="B64" s="84" t="s">
        <v>15</v>
      </c>
      <c r="C64" s="84" t="s">
        <v>130</v>
      </c>
      <c r="D64" s="84" t="s">
        <v>131</v>
      </c>
      <c r="E64" s="85" t="s">
        <v>132</v>
      </c>
      <c r="F64" s="30" t="s">
        <v>47</v>
      </c>
      <c r="G64" s="30" t="s">
        <v>15</v>
      </c>
      <c r="H64" s="30" t="s">
        <v>7</v>
      </c>
      <c r="I64" s="30" t="s">
        <v>133</v>
      </c>
      <c r="J64" s="107" t="e">
        <f>VLOOKUP($K64,#REF!,2,0)</f>
        <v>#REF!</v>
      </c>
      <c r="K64" s="5" t="str">
        <f>CONCATENATE(F64," ",G64," ",H64," ",I64)</f>
        <v>03 1 01 52200</v>
      </c>
      <c r="L64" s="110"/>
      <c r="M64" s="111" t="s">
        <v>134</v>
      </c>
      <c r="N64" s="7" t="b">
        <f t="shared" ref="N64:N93" si="4">K64=M64</f>
        <v>1</v>
      </c>
    </row>
    <row r="65" spans="1:14" ht="168.75">
      <c r="A65" s="84" t="s">
        <v>47</v>
      </c>
      <c r="B65" s="84" t="s">
        <v>15</v>
      </c>
      <c r="C65" s="84" t="s">
        <v>135</v>
      </c>
      <c r="D65" s="84" t="s">
        <v>136</v>
      </c>
      <c r="E65" s="85" t="s">
        <v>137</v>
      </c>
      <c r="F65" s="30" t="s">
        <v>47</v>
      </c>
      <c r="G65" s="30" t="s">
        <v>15</v>
      </c>
      <c r="H65" s="30" t="s">
        <v>7</v>
      </c>
      <c r="I65" s="30" t="s">
        <v>138</v>
      </c>
      <c r="J65" s="107" t="e">
        <f>VLOOKUP($K65,#REF!,2,0)</f>
        <v>#REF!</v>
      </c>
      <c r="K65" s="5" t="str">
        <f t="shared" ref="K65:K89" si="5">CONCATENATE(F65," ",G65," ",H65," ",I65)</f>
        <v>03 1 01 52500</v>
      </c>
      <c r="M65" s="13" t="s">
        <v>139</v>
      </c>
      <c r="N65" s="7" t="b">
        <f t="shared" si="4"/>
        <v>1</v>
      </c>
    </row>
    <row r="66" spans="1:14" ht="196.15" customHeight="1">
      <c r="A66" s="84" t="s">
        <v>47</v>
      </c>
      <c r="B66" s="84" t="s">
        <v>15</v>
      </c>
      <c r="C66" s="84" t="s">
        <v>140</v>
      </c>
      <c r="D66" s="84" t="s">
        <v>141</v>
      </c>
      <c r="E66" s="85" t="s">
        <v>142</v>
      </c>
      <c r="F66" s="30" t="s">
        <v>47</v>
      </c>
      <c r="G66" s="30" t="s">
        <v>15</v>
      </c>
      <c r="H66" s="30" t="s">
        <v>7</v>
      </c>
      <c r="I66" s="30" t="s">
        <v>143</v>
      </c>
      <c r="J66" s="107" t="e">
        <f>VLOOKUP($K66,#REF!,2,0)</f>
        <v>#REF!</v>
      </c>
      <c r="K66" s="5" t="str">
        <f t="shared" si="5"/>
        <v>03 1 01 52800</v>
      </c>
      <c r="M66" s="13" t="s">
        <v>144</v>
      </c>
      <c r="N66" s="7" t="b">
        <f t="shared" si="4"/>
        <v>1</v>
      </c>
    </row>
    <row r="67" spans="1:14">
      <c r="A67" s="144"/>
      <c r="B67" s="144"/>
      <c r="C67" s="144"/>
      <c r="D67" s="144"/>
      <c r="E67" s="145"/>
      <c r="F67" s="30" t="s">
        <v>47</v>
      </c>
      <c r="G67" s="30" t="s">
        <v>15</v>
      </c>
      <c r="H67" s="30" t="s">
        <v>7</v>
      </c>
      <c r="I67" s="30" t="s">
        <v>1317</v>
      </c>
      <c r="J67" s="107" t="e">
        <f>VLOOKUP($K67,#REF!,2,0)</f>
        <v>#REF!</v>
      </c>
      <c r="K67" s="5" t="str">
        <f t="shared" si="5"/>
        <v>03 1 01 54620</v>
      </c>
      <c r="M67" s="13" t="s">
        <v>1199</v>
      </c>
      <c r="N67" s="7" t="b">
        <f t="shared" si="4"/>
        <v>1</v>
      </c>
    </row>
    <row r="68" spans="1:14" ht="215.25" customHeight="1">
      <c r="A68" s="84" t="s">
        <v>47</v>
      </c>
      <c r="B68" s="84" t="s">
        <v>15</v>
      </c>
      <c r="C68" s="84" t="s">
        <v>145</v>
      </c>
      <c r="D68" s="84" t="s">
        <v>146</v>
      </c>
      <c r="E68" s="85" t="s">
        <v>147</v>
      </c>
      <c r="F68" s="30" t="s">
        <v>47</v>
      </c>
      <c r="G68" s="30" t="s">
        <v>15</v>
      </c>
      <c r="H68" s="30" t="s">
        <v>7</v>
      </c>
      <c r="I68" s="30" t="s">
        <v>148</v>
      </c>
      <c r="J68" s="107" t="e">
        <f>VLOOKUP($K68,#REF!,2,0)</f>
        <v>#REF!</v>
      </c>
      <c r="K68" s="5" t="str">
        <f t="shared" si="5"/>
        <v>03 1 01 76220</v>
      </c>
      <c r="M68" s="13" t="s">
        <v>149</v>
      </c>
      <c r="N68" s="7" t="b">
        <f t="shared" si="4"/>
        <v>1</v>
      </c>
    </row>
    <row r="69" spans="1:14" ht="187.5">
      <c r="A69" s="69" t="s">
        <v>47</v>
      </c>
      <c r="B69" s="69" t="s">
        <v>15</v>
      </c>
      <c r="C69" s="69" t="s">
        <v>150</v>
      </c>
      <c r="D69" s="69" t="s">
        <v>151</v>
      </c>
      <c r="E69" s="146" t="s">
        <v>152</v>
      </c>
      <c r="F69" s="15" t="s">
        <v>47</v>
      </c>
      <c r="G69" s="15" t="s">
        <v>15</v>
      </c>
      <c r="H69" s="15" t="s">
        <v>7</v>
      </c>
      <c r="I69" s="15" t="s">
        <v>153</v>
      </c>
      <c r="J69" s="107" t="e">
        <f>VLOOKUP($K69,#REF!,2,0)</f>
        <v>#REF!</v>
      </c>
      <c r="K69" s="5" t="str">
        <f t="shared" si="5"/>
        <v>03 1 01 76230</v>
      </c>
      <c r="M69" s="13" t="s">
        <v>154</v>
      </c>
      <c r="N69" s="7" t="b">
        <f t="shared" si="4"/>
        <v>1</v>
      </c>
    </row>
    <row r="70" spans="1:14" ht="187.5">
      <c r="A70" s="84" t="s">
        <v>47</v>
      </c>
      <c r="B70" s="84" t="s">
        <v>15</v>
      </c>
      <c r="C70" s="84" t="s">
        <v>155</v>
      </c>
      <c r="D70" s="84" t="s">
        <v>156</v>
      </c>
      <c r="E70" s="85" t="s">
        <v>157</v>
      </c>
      <c r="F70" s="30" t="s">
        <v>47</v>
      </c>
      <c r="G70" s="30" t="s">
        <v>15</v>
      </c>
      <c r="H70" s="30" t="s">
        <v>7</v>
      </c>
      <c r="I70" s="30" t="s">
        <v>158</v>
      </c>
      <c r="J70" s="107" t="e">
        <f>VLOOKUP($K70,#REF!,2,0)</f>
        <v>#REF!</v>
      </c>
      <c r="K70" s="5" t="str">
        <f t="shared" si="5"/>
        <v>03 1 01 76240</v>
      </c>
      <c r="M70" s="13" t="s">
        <v>159</v>
      </c>
      <c r="N70" s="7" t="b">
        <f t="shared" si="4"/>
        <v>1</v>
      </c>
    </row>
    <row r="71" spans="1:14">
      <c r="A71" s="84"/>
      <c r="B71" s="84"/>
      <c r="C71" s="84"/>
      <c r="D71" s="84"/>
      <c r="E71" s="85"/>
      <c r="F71" s="30" t="s">
        <v>47</v>
      </c>
      <c r="G71" s="30" t="s">
        <v>15</v>
      </c>
      <c r="H71" s="30" t="s">
        <v>7</v>
      </c>
      <c r="I71" s="30" t="s">
        <v>1318</v>
      </c>
      <c r="J71" s="107" t="e">
        <f>VLOOKUP($K71,#REF!,2,0)</f>
        <v>#REF!</v>
      </c>
      <c r="K71" s="5" t="str">
        <f t="shared" si="5"/>
        <v>03 1 01 76250</v>
      </c>
      <c r="M71" s="13" t="s">
        <v>1201</v>
      </c>
      <c r="N71" s="7" t="b">
        <f t="shared" si="4"/>
        <v>1</v>
      </c>
    </row>
    <row r="72" spans="1:14" ht="187.5">
      <c r="A72" s="84" t="s">
        <v>47</v>
      </c>
      <c r="B72" s="84" t="s">
        <v>15</v>
      </c>
      <c r="C72" s="84" t="s">
        <v>160</v>
      </c>
      <c r="D72" s="84" t="s">
        <v>161</v>
      </c>
      <c r="E72" s="85" t="s">
        <v>162</v>
      </c>
      <c r="F72" s="30" t="s">
        <v>47</v>
      </c>
      <c r="G72" s="30" t="s">
        <v>15</v>
      </c>
      <c r="H72" s="30" t="s">
        <v>7</v>
      </c>
      <c r="I72" s="30" t="s">
        <v>163</v>
      </c>
      <c r="J72" s="107" t="e">
        <f>VLOOKUP($K72,#REF!,2,0)</f>
        <v>#REF!</v>
      </c>
      <c r="K72" s="5" t="str">
        <f t="shared" si="5"/>
        <v>03 1 01 76300</v>
      </c>
      <c r="M72" s="13" t="s">
        <v>164</v>
      </c>
      <c r="N72" s="7" t="b">
        <f t="shared" si="4"/>
        <v>1</v>
      </c>
    </row>
    <row r="73" spans="1:14" ht="187.5">
      <c r="A73" s="84" t="s">
        <v>47</v>
      </c>
      <c r="B73" s="84" t="s">
        <v>15</v>
      </c>
      <c r="C73" s="84" t="s">
        <v>165</v>
      </c>
      <c r="D73" s="84" t="s">
        <v>166</v>
      </c>
      <c r="E73" s="85" t="s">
        <v>167</v>
      </c>
      <c r="F73" s="30" t="s">
        <v>47</v>
      </c>
      <c r="G73" s="30" t="s">
        <v>15</v>
      </c>
      <c r="H73" s="30" t="s">
        <v>7</v>
      </c>
      <c r="I73" s="30" t="s">
        <v>168</v>
      </c>
      <c r="J73" s="107" t="e">
        <f>VLOOKUP($K73,#REF!,2,0)</f>
        <v>#REF!</v>
      </c>
      <c r="K73" s="5" t="str">
        <f t="shared" si="5"/>
        <v>03 1 01 76310</v>
      </c>
      <c r="M73" s="13" t="s">
        <v>169</v>
      </c>
      <c r="N73" s="7" t="b">
        <f t="shared" si="4"/>
        <v>1</v>
      </c>
    </row>
    <row r="74" spans="1:14" ht="206.25">
      <c r="A74" s="84" t="s">
        <v>47</v>
      </c>
      <c r="B74" s="84" t="s">
        <v>15</v>
      </c>
      <c r="C74" s="84" t="s">
        <v>170</v>
      </c>
      <c r="D74" s="84" t="s">
        <v>171</v>
      </c>
      <c r="E74" s="85" t="s">
        <v>172</v>
      </c>
      <c r="F74" s="30" t="s">
        <v>47</v>
      </c>
      <c r="G74" s="30" t="s">
        <v>15</v>
      </c>
      <c r="H74" s="30" t="s">
        <v>7</v>
      </c>
      <c r="I74" s="30" t="s">
        <v>173</v>
      </c>
      <c r="J74" s="107" t="e">
        <f>VLOOKUP($K74,#REF!,2,0)</f>
        <v>#REF!</v>
      </c>
      <c r="K74" s="5" t="str">
        <f t="shared" si="5"/>
        <v>03 1 01 76320</v>
      </c>
      <c r="M74" s="13" t="s">
        <v>174</v>
      </c>
      <c r="N74" s="7" t="b">
        <f t="shared" si="4"/>
        <v>1</v>
      </c>
    </row>
    <row r="75" spans="1:14" ht="356.25">
      <c r="A75" s="84" t="s">
        <v>47</v>
      </c>
      <c r="B75" s="84" t="s">
        <v>15</v>
      </c>
      <c r="C75" s="84" t="s">
        <v>175</v>
      </c>
      <c r="D75" s="84" t="s">
        <v>176</v>
      </c>
      <c r="E75" s="85" t="s">
        <v>177</v>
      </c>
      <c r="F75" s="30" t="s">
        <v>47</v>
      </c>
      <c r="G75" s="30" t="s">
        <v>15</v>
      </c>
      <c r="H75" s="30" t="s">
        <v>7</v>
      </c>
      <c r="I75" s="30" t="s">
        <v>178</v>
      </c>
      <c r="J75" s="107" t="e">
        <f>VLOOKUP($K75,#REF!,2,0)</f>
        <v>#REF!</v>
      </c>
      <c r="K75" s="5" t="str">
        <f t="shared" si="5"/>
        <v>03 1 01 76330</v>
      </c>
      <c r="M75" s="13" t="s">
        <v>179</v>
      </c>
      <c r="N75" s="7" t="b">
        <f t="shared" si="4"/>
        <v>1</v>
      </c>
    </row>
    <row r="76" spans="1:14">
      <c r="A76" s="84"/>
      <c r="B76" s="84"/>
      <c r="C76" s="84"/>
      <c r="D76" s="84"/>
      <c r="E76" s="85"/>
      <c r="F76" s="30" t="s">
        <v>47</v>
      </c>
      <c r="G76" s="30" t="s">
        <v>15</v>
      </c>
      <c r="H76" s="30" t="s">
        <v>7</v>
      </c>
      <c r="I76" s="30" t="s">
        <v>1319</v>
      </c>
      <c r="J76" s="107" t="e">
        <f>VLOOKUP($K76,#REF!,2,0)</f>
        <v>#REF!</v>
      </c>
      <c r="K76" s="5" t="str">
        <f t="shared" si="5"/>
        <v>03 1 01 77220</v>
      </c>
      <c r="M76" s="13" t="s">
        <v>1202</v>
      </c>
      <c r="N76" s="7" t="b">
        <f t="shared" si="4"/>
        <v>1</v>
      </c>
    </row>
    <row r="77" spans="1:14" ht="19.5">
      <c r="A77" s="128"/>
      <c r="B77" s="128"/>
      <c r="C77" s="129"/>
      <c r="D77" s="130"/>
      <c r="E77" s="131"/>
      <c r="F77" s="132" t="s">
        <v>47</v>
      </c>
      <c r="G77" s="132" t="s">
        <v>15</v>
      </c>
      <c r="H77" s="132" t="s">
        <v>36</v>
      </c>
      <c r="I77" s="132" t="s">
        <v>13</v>
      </c>
      <c r="J77" s="138" t="e">
        <f>VLOOKUP($K77,#REF!,2,0)</f>
        <v>#REF!</v>
      </c>
      <c r="K77" s="5" t="str">
        <f t="shared" si="5"/>
        <v>03 1 02 00000</v>
      </c>
      <c r="M77" s="13" t="s">
        <v>180</v>
      </c>
      <c r="N77" s="7" t="b">
        <f t="shared" si="4"/>
        <v>1</v>
      </c>
    </row>
    <row r="78" spans="1:14" ht="206.25">
      <c r="A78" s="84" t="s">
        <v>47</v>
      </c>
      <c r="B78" s="84" t="s">
        <v>15</v>
      </c>
      <c r="C78" s="84" t="s">
        <v>181</v>
      </c>
      <c r="D78" s="84" t="s">
        <v>182</v>
      </c>
      <c r="E78" s="85" t="s">
        <v>183</v>
      </c>
      <c r="F78" s="30" t="s">
        <v>47</v>
      </c>
      <c r="G78" s="30" t="s">
        <v>15</v>
      </c>
      <c r="H78" s="30" t="s">
        <v>36</v>
      </c>
      <c r="I78" s="30" t="s">
        <v>184</v>
      </c>
      <c r="J78" s="29" t="e">
        <f>VLOOKUP($K78,#REF!,2,0)</f>
        <v>#REF!</v>
      </c>
      <c r="K78" s="5" t="str">
        <f t="shared" si="5"/>
        <v>03 1 02 50840</v>
      </c>
      <c r="M78" s="13" t="s">
        <v>185</v>
      </c>
      <c r="N78" s="7" t="b">
        <f t="shared" si="4"/>
        <v>1</v>
      </c>
    </row>
    <row r="79" spans="1:14" ht="187.5">
      <c r="A79" s="84" t="s">
        <v>47</v>
      </c>
      <c r="B79" s="84" t="s">
        <v>15</v>
      </c>
      <c r="C79" s="84" t="s">
        <v>186</v>
      </c>
      <c r="D79" s="84" t="s">
        <v>187</v>
      </c>
      <c r="E79" s="85" t="s">
        <v>188</v>
      </c>
      <c r="F79" s="30" t="s">
        <v>47</v>
      </c>
      <c r="G79" s="30" t="s">
        <v>15</v>
      </c>
      <c r="H79" s="30" t="s">
        <v>36</v>
      </c>
      <c r="I79" s="30" t="s">
        <v>189</v>
      </c>
      <c r="J79" s="29" t="e">
        <f>VLOOKUP($K79,#REF!,2,0)</f>
        <v>#REF!</v>
      </c>
      <c r="K79" s="5" t="str">
        <f t="shared" si="5"/>
        <v>03 1 02 R0840</v>
      </c>
      <c r="M79" s="13" t="s">
        <v>190</v>
      </c>
      <c r="N79" s="7" t="b">
        <f t="shared" si="4"/>
        <v>1</v>
      </c>
    </row>
    <row r="80" spans="1:14" ht="225">
      <c r="A80" s="84" t="s">
        <v>47</v>
      </c>
      <c r="B80" s="84" t="s">
        <v>15</v>
      </c>
      <c r="C80" s="84" t="s">
        <v>191</v>
      </c>
      <c r="D80" s="84" t="s">
        <v>192</v>
      </c>
      <c r="E80" s="85" t="s">
        <v>193</v>
      </c>
      <c r="F80" s="30" t="s">
        <v>47</v>
      </c>
      <c r="G80" s="30" t="s">
        <v>15</v>
      </c>
      <c r="H80" s="30" t="s">
        <v>36</v>
      </c>
      <c r="I80" s="30" t="s">
        <v>194</v>
      </c>
      <c r="J80" s="29" t="e">
        <f>VLOOKUP($K80,#REF!,2,0)</f>
        <v>#REF!</v>
      </c>
      <c r="K80" s="5" t="str">
        <f t="shared" si="5"/>
        <v>03 1 02 52700</v>
      </c>
      <c r="M80" s="13" t="s">
        <v>195</v>
      </c>
      <c r="N80" s="7" t="b">
        <f t="shared" si="4"/>
        <v>1</v>
      </c>
    </row>
    <row r="81" spans="1:14" ht="262.5">
      <c r="A81" s="84" t="s">
        <v>196</v>
      </c>
      <c r="B81" s="84" t="s">
        <v>15</v>
      </c>
      <c r="C81" s="84" t="s">
        <v>197</v>
      </c>
      <c r="D81" s="84" t="s">
        <v>198</v>
      </c>
      <c r="E81" s="85" t="s">
        <v>199</v>
      </c>
      <c r="F81" s="30" t="s">
        <v>47</v>
      </c>
      <c r="G81" s="30" t="s">
        <v>15</v>
      </c>
      <c r="H81" s="30" t="s">
        <v>36</v>
      </c>
      <c r="I81" s="30" t="s">
        <v>200</v>
      </c>
      <c r="J81" s="29" t="e">
        <f>VLOOKUP($K81,#REF!,2,0)</f>
        <v>#REF!</v>
      </c>
      <c r="K81" s="5" t="str">
        <f t="shared" si="5"/>
        <v>03 1 02 53800</v>
      </c>
      <c r="M81" s="13" t="s">
        <v>201</v>
      </c>
      <c r="N81" s="7" t="b">
        <f t="shared" si="4"/>
        <v>1</v>
      </c>
    </row>
    <row r="82" spans="1:14" ht="187.5">
      <c r="A82" s="84" t="s">
        <v>47</v>
      </c>
      <c r="B82" s="84" t="s">
        <v>15</v>
      </c>
      <c r="C82" s="84" t="s">
        <v>202</v>
      </c>
      <c r="D82" s="84" t="s">
        <v>203</v>
      </c>
      <c r="E82" s="85" t="s">
        <v>204</v>
      </c>
      <c r="F82" s="30" t="s">
        <v>47</v>
      </c>
      <c r="G82" s="30" t="s">
        <v>15</v>
      </c>
      <c r="H82" s="30" t="s">
        <v>36</v>
      </c>
      <c r="I82" s="30" t="s">
        <v>205</v>
      </c>
      <c r="J82" s="29" t="e">
        <f>VLOOKUP($K82,#REF!,2,0)</f>
        <v>#REF!</v>
      </c>
      <c r="K82" s="5" t="str">
        <f t="shared" si="5"/>
        <v>03 1 02 76260</v>
      </c>
      <c r="M82" s="13" t="s">
        <v>206</v>
      </c>
      <c r="N82" s="7" t="b">
        <f t="shared" si="4"/>
        <v>1</v>
      </c>
    </row>
    <row r="83" spans="1:14" ht="195.75" customHeight="1">
      <c r="A83" s="84" t="s">
        <v>47</v>
      </c>
      <c r="B83" s="84" t="s">
        <v>15</v>
      </c>
      <c r="C83" s="84" t="s">
        <v>207</v>
      </c>
      <c r="D83" s="84" t="s">
        <v>208</v>
      </c>
      <c r="E83" s="85" t="s">
        <v>209</v>
      </c>
      <c r="F83" s="30" t="s">
        <v>47</v>
      </c>
      <c r="G83" s="30" t="s">
        <v>15</v>
      </c>
      <c r="H83" s="30" t="s">
        <v>36</v>
      </c>
      <c r="I83" s="30" t="s">
        <v>210</v>
      </c>
      <c r="J83" s="29" t="e">
        <f>VLOOKUP($K83,#REF!,2,0)</f>
        <v>#REF!</v>
      </c>
      <c r="K83" s="5" t="str">
        <f t="shared" si="5"/>
        <v>03 1 02 76270</v>
      </c>
      <c r="M83" s="13" t="s">
        <v>211</v>
      </c>
      <c r="N83" s="7" t="b">
        <f t="shared" si="4"/>
        <v>1</v>
      </c>
    </row>
    <row r="84" spans="1:14" ht="168.75">
      <c r="A84" s="84" t="s">
        <v>47</v>
      </c>
      <c r="B84" s="84" t="s">
        <v>15</v>
      </c>
      <c r="C84" s="84" t="s">
        <v>212</v>
      </c>
      <c r="D84" s="84" t="s">
        <v>213</v>
      </c>
      <c r="E84" s="85" t="s">
        <v>214</v>
      </c>
      <c r="F84" s="30" t="s">
        <v>47</v>
      </c>
      <c r="G84" s="30" t="s">
        <v>15</v>
      </c>
      <c r="H84" s="30" t="s">
        <v>36</v>
      </c>
      <c r="I84" s="30" t="s">
        <v>215</v>
      </c>
      <c r="J84" s="29" t="e">
        <f>VLOOKUP($K84,#REF!,2,0)</f>
        <v>#REF!</v>
      </c>
      <c r="K84" s="5" t="str">
        <f t="shared" si="5"/>
        <v>03 1 02 76280</v>
      </c>
      <c r="M84" s="13" t="s">
        <v>216</v>
      </c>
      <c r="N84" s="7" t="b">
        <f t="shared" si="4"/>
        <v>1</v>
      </c>
    </row>
    <row r="85" spans="1:14">
      <c r="A85" s="84"/>
      <c r="B85" s="84"/>
      <c r="C85" s="84"/>
      <c r="D85" s="84"/>
      <c r="E85" s="85"/>
      <c r="F85" s="30" t="s">
        <v>47</v>
      </c>
      <c r="G85" s="30" t="s">
        <v>15</v>
      </c>
      <c r="H85" s="30" t="s">
        <v>36</v>
      </c>
      <c r="I85" s="30" t="s">
        <v>1320</v>
      </c>
      <c r="J85" s="29" t="e">
        <f>VLOOKUP($K85,#REF!,2,0)</f>
        <v>#REF!</v>
      </c>
      <c r="K85" s="5" t="str">
        <f t="shared" si="5"/>
        <v>03 1 02 77190</v>
      </c>
      <c r="L85" s="32"/>
      <c r="M85" s="13" t="s">
        <v>1203</v>
      </c>
      <c r="N85" s="7" t="b">
        <f t="shared" si="4"/>
        <v>1</v>
      </c>
    </row>
    <row r="86" spans="1:14" ht="56.25">
      <c r="A86" s="81" t="s">
        <v>47</v>
      </c>
      <c r="B86" s="81" t="s">
        <v>91</v>
      </c>
      <c r="C86" s="82">
        <v>0</v>
      </c>
      <c r="D86" s="83" t="s">
        <v>217</v>
      </c>
      <c r="E86" s="147" t="s">
        <v>218</v>
      </c>
      <c r="F86" s="24" t="s">
        <v>47</v>
      </c>
      <c r="G86" s="24" t="s">
        <v>91</v>
      </c>
      <c r="H86" s="24" t="s">
        <v>12</v>
      </c>
      <c r="I86" s="24" t="s">
        <v>13</v>
      </c>
      <c r="J86" s="26" t="e">
        <f>VLOOKUP($K86,#REF!,2,0)</f>
        <v>#REF!</v>
      </c>
      <c r="K86" s="5" t="str">
        <f t="shared" si="5"/>
        <v>03 2 00 00000</v>
      </c>
      <c r="L86" s="32"/>
      <c r="M86" s="12" t="s">
        <v>220</v>
      </c>
      <c r="N86" s="7" t="b">
        <f t="shared" si="4"/>
        <v>1</v>
      </c>
    </row>
    <row r="87" spans="1:14" s="32" customFormat="1" ht="69" customHeight="1">
      <c r="A87" s="148"/>
      <c r="B87" s="148"/>
      <c r="C87" s="149"/>
      <c r="D87" s="150"/>
      <c r="E87" s="151"/>
      <c r="F87" s="152" t="s">
        <v>47</v>
      </c>
      <c r="G87" s="152" t="s">
        <v>91</v>
      </c>
      <c r="H87" s="152" t="s">
        <v>7</v>
      </c>
      <c r="I87" s="152" t="s">
        <v>13</v>
      </c>
      <c r="J87" s="153" t="e">
        <f>VLOOKUP($K87,#REF!,2,0)</f>
        <v>#REF!</v>
      </c>
      <c r="K87" s="5" t="str">
        <f t="shared" si="5"/>
        <v>03 2 01 00000</v>
      </c>
      <c r="M87" s="13" t="s">
        <v>221</v>
      </c>
      <c r="N87" s="7" t="b">
        <f t="shared" si="4"/>
        <v>1</v>
      </c>
    </row>
    <row r="88" spans="1:14" s="32" customFormat="1" ht="56.25">
      <c r="A88" s="84" t="s">
        <v>47</v>
      </c>
      <c r="B88" s="84" t="s">
        <v>91</v>
      </c>
      <c r="C88" s="86">
        <v>8001</v>
      </c>
      <c r="D88" s="87" t="s">
        <v>222</v>
      </c>
      <c r="E88" s="85" t="s">
        <v>223</v>
      </c>
      <c r="F88" s="28"/>
      <c r="G88" s="28"/>
      <c r="H88" s="28"/>
      <c r="I88" s="28"/>
      <c r="J88" s="29" t="s">
        <v>1321</v>
      </c>
      <c r="K88" s="5" t="str">
        <f t="shared" si="5"/>
        <v xml:space="preserve">   </v>
      </c>
      <c r="M88" s="13"/>
      <c r="N88" s="7" t="b">
        <f t="shared" si="4"/>
        <v>0</v>
      </c>
    </row>
    <row r="89" spans="1:14" s="32" customFormat="1" ht="71.25" customHeight="1">
      <c r="A89" s="84" t="s">
        <v>47</v>
      </c>
      <c r="B89" s="84" t="s">
        <v>91</v>
      </c>
      <c r="C89" s="86">
        <v>8003</v>
      </c>
      <c r="D89" s="87" t="s">
        <v>224</v>
      </c>
      <c r="E89" s="85" t="s">
        <v>225</v>
      </c>
      <c r="F89" s="28" t="s">
        <v>47</v>
      </c>
      <c r="G89" s="28" t="s">
        <v>91</v>
      </c>
      <c r="H89" s="28" t="s">
        <v>7</v>
      </c>
      <c r="I89" s="28">
        <v>80030</v>
      </c>
      <c r="J89" s="29" t="e">
        <f>VLOOKUP($K89,#REF!,2,0)</f>
        <v>#REF!</v>
      </c>
      <c r="K89" s="5" t="str">
        <f t="shared" si="5"/>
        <v>03 2 01 80030</v>
      </c>
      <c r="M89" s="13" t="s">
        <v>226</v>
      </c>
      <c r="N89" s="7" t="b">
        <f t="shared" si="4"/>
        <v>1</v>
      </c>
    </row>
    <row r="90" spans="1:14" s="32" customFormat="1" ht="69.75" customHeight="1">
      <c r="A90" s="84" t="s">
        <v>47</v>
      </c>
      <c r="B90" s="84" t="s">
        <v>91</v>
      </c>
      <c r="C90" s="86">
        <v>8004</v>
      </c>
      <c r="D90" s="87" t="s">
        <v>227</v>
      </c>
      <c r="E90" s="85" t="s">
        <v>228</v>
      </c>
      <c r="F90" s="28"/>
      <c r="G90" s="28"/>
      <c r="H90" s="28"/>
      <c r="I90" s="28"/>
      <c r="J90" s="29" t="s">
        <v>1321</v>
      </c>
      <c r="K90" s="5"/>
      <c r="M90" s="13"/>
      <c r="N90" s="7"/>
    </row>
    <row r="91" spans="1:14" s="32" customFormat="1" ht="75.75" customHeight="1">
      <c r="A91" s="84" t="s">
        <v>47</v>
      </c>
      <c r="B91" s="84" t="s">
        <v>91</v>
      </c>
      <c r="C91" s="86">
        <v>8005</v>
      </c>
      <c r="D91" s="87" t="s">
        <v>229</v>
      </c>
      <c r="E91" s="85" t="s">
        <v>230</v>
      </c>
      <c r="F91" s="28"/>
      <c r="G91" s="28"/>
      <c r="H91" s="28"/>
      <c r="I91" s="28"/>
      <c r="J91" s="29" t="s">
        <v>1321</v>
      </c>
      <c r="K91" s="5"/>
      <c r="M91" s="13"/>
      <c r="N91" s="7"/>
    </row>
    <row r="92" spans="1:14" s="32" customFormat="1" ht="75.75" customHeight="1">
      <c r="A92" s="84" t="s">
        <v>47</v>
      </c>
      <c r="B92" s="84" t="s">
        <v>91</v>
      </c>
      <c r="C92" s="86">
        <v>8006</v>
      </c>
      <c r="D92" s="87" t="s">
        <v>231</v>
      </c>
      <c r="E92" s="85" t="s">
        <v>232</v>
      </c>
      <c r="F92" s="28"/>
      <c r="G92" s="28"/>
      <c r="H92" s="28"/>
      <c r="I92" s="28"/>
      <c r="J92" s="29" t="s">
        <v>1321</v>
      </c>
      <c r="K92" s="5"/>
      <c r="M92" s="13"/>
      <c r="N92" s="7"/>
    </row>
    <row r="93" spans="1:14" s="32" customFormat="1" ht="75.75" customHeight="1">
      <c r="A93" s="84" t="s">
        <v>47</v>
      </c>
      <c r="B93" s="84" t="s">
        <v>91</v>
      </c>
      <c r="C93" s="86">
        <v>8007</v>
      </c>
      <c r="D93" s="87" t="s">
        <v>233</v>
      </c>
      <c r="E93" s="85" t="s">
        <v>234</v>
      </c>
      <c r="F93" s="28" t="s">
        <v>47</v>
      </c>
      <c r="G93" s="28" t="s">
        <v>91</v>
      </c>
      <c r="H93" s="28" t="s">
        <v>7</v>
      </c>
      <c r="I93" s="28">
        <v>80070</v>
      </c>
      <c r="J93" s="29" t="e">
        <f>VLOOKUP($K96,#REF!,2,0)</f>
        <v>#REF!</v>
      </c>
      <c r="K93" s="5" t="str">
        <f t="shared" ref="K93:K156" si="6">CONCATENATE(F93," ",G93," ",H93," ",I93)</f>
        <v>03 2 01 80070</v>
      </c>
      <c r="M93" s="13" t="s">
        <v>235</v>
      </c>
      <c r="N93" s="7" t="b">
        <f t="shared" si="4"/>
        <v>1</v>
      </c>
    </row>
    <row r="94" spans="1:14" s="32" customFormat="1" ht="75.75" customHeight="1">
      <c r="A94" s="84" t="s">
        <v>47</v>
      </c>
      <c r="B94" s="84" t="s">
        <v>91</v>
      </c>
      <c r="C94" s="86">
        <v>8008</v>
      </c>
      <c r="D94" s="87" t="s">
        <v>236</v>
      </c>
      <c r="E94" s="85" t="s">
        <v>237</v>
      </c>
      <c r="F94" s="28" t="s">
        <v>47</v>
      </c>
      <c r="G94" s="28" t="s">
        <v>91</v>
      </c>
      <c r="H94" s="28" t="s">
        <v>7</v>
      </c>
      <c r="I94" s="28">
        <v>80080</v>
      </c>
      <c r="J94" s="29" t="e">
        <f>VLOOKUP($K97,#REF!,2,0)</f>
        <v>#REF!</v>
      </c>
      <c r="K94" s="5" t="str">
        <f t="shared" si="6"/>
        <v>03 2 01 80080</v>
      </c>
      <c r="M94" s="13" t="s">
        <v>238</v>
      </c>
      <c r="N94" s="7" t="b">
        <f>K94=M94</f>
        <v>1</v>
      </c>
    </row>
    <row r="95" spans="1:14" s="32" customFormat="1" ht="75.75" customHeight="1">
      <c r="A95" s="84" t="s">
        <v>47</v>
      </c>
      <c r="B95" s="84" t="s">
        <v>91</v>
      </c>
      <c r="C95" s="86">
        <v>8009</v>
      </c>
      <c r="D95" s="87" t="s">
        <v>239</v>
      </c>
      <c r="E95" s="85" t="s">
        <v>240</v>
      </c>
      <c r="F95" s="28"/>
      <c r="G95" s="28"/>
      <c r="H95" s="28"/>
      <c r="I95" s="28"/>
      <c r="J95" s="29" t="s">
        <v>1321</v>
      </c>
      <c r="K95" s="5" t="str">
        <f t="shared" si="6"/>
        <v xml:space="preserve">   </v>
      </c>
      <c r="M95" s="13"/>
      <c r="N95" s="7"/>
    </row>
    <row r="96" spans="1:14" s="32" customFormat="1" ht="75.75" customHeight="1">
      <c r="A96" s="84" t="s">
        <v>47</v>
      </c>
      <c r="B96" s="84" t="s">
        <v>91</v>
      </c>
      <c r="C96" s="86">
        <v>8010</v>
      </c>
      <c r="D96" s="87" t="s">
        <v>241</v>
      </c>
      <c r="E96" s="85" t="s">
        <v>242</v>
      </c>
      <c r="F96" s="28" t="s">
        <v>47</v>
      </c>
      <c r="G96" s="28" t="s">
        <v>91</v>
      </c>
      <c r="H96" s="28" t="s">
        <v>7</v>
      </c>
      <c r="I96" s="28">
        <v>80100</v>
      </c>
      <c r="J96" s="29" t="e">
        <f>VLOOKUP($K96,#REF!,2,0)</f>
        <v>#REF!</v>
      </c>
      <c r="K96" s="5" t="str">
        <f t="shared" si="6"/>
        <v>03 2 01 80100</v>
      </c>
      <c r="M96" s="13" t="s">
        <v>243</v>
      </c>
      <c r="N96" s="7" t="b">
        <f>K96=M96</f>
        <v>1</v>
      </c>
    </row>
    <row r="97" spans="1:14" s="32" customFormat="1" ht="153" customHeight="1">
      <c r="A97" s="84" t="s">
        <v>47</v>
      </c>
      <c r="B97" s="84" t="s">
        <v>91</v>
      </c>
      <c r="C97" s="86">
        <v>8011</v>
      </c>
      <c r="D97" s="87" t="s">
        <v>244</v>
      </c>
      <c r="E97" s="85" t="s">
        <v>245</v>
      </c>
      <c r="F97" s="28" t="s">
        <v>47</v>
      </c>
      <c r="G97" s="28" t="s">
        <v>91</v>
      </c>
      <c r="H97" s="28" t="s">
        <v>7</v>
      </c>
      <c r="I97" s="28">
        <v>80110</v>
      </c>
      <c r="J97" s="29" t="e">
        <f>VLOOKUP($K100,#REF!,2,0)</f>
        <v>#REF!</v>
      </c>
      <c r="K97" s="5" t="str">
        <f t="shared" si="6"/>
        <v>03 2 01 80110</v>
      </c>
      <c r="M97" s="13" t="s">
        <v>246</v>
      </c>
      <c r="N97" s="7" t="b">
        <f t="shared" ref="N97" si="7">K97=M97</f>
        <v>1</v>
      </c>
    </row>
    <row r="98" spans="1:14" s="32" customFormat="1" ht="131.25">
      <c r="A98" s="84" t="s">
        <v>47</v>
      </c>
      <c r="B98" s="84" t="s">
        <v>91</v>
      </c>
      <c r="C98" s="86">
        <v>8012</v>
      </c>
      <c r="D98" s="87" t="s">
        <v>247</v>
      </c>
      <c r="E98" s="85" t="s">
        <v>248</v>
      </c>
      <c r="F98" s="28" t="s">
        <v>47</v>
      </c>
      <c r="G98" s="28" t="s">
        <v>91</v>
      </c>
      <c r="H98" s="28" t="s">
        <v>7</v>
      </c>
      <c r="I98" s="28">
        <v>80120</v>
      </c>
      <c r="J98" s="29" t="e">
        <f>VLOOKUP($K101,#REF!,2,0)</f>
        <v>#REF!</v>
      </c>
      <c r="K98" s="5" t="str">
        <f t="shared" si="6"/>
        <v>03 2 01 80120</v>
      </c>
      <c r="M98" s="13" t="s">
        <v>249</v>
      </c>
      <c r="N98" s="7" t="b">
        <f>K98=M98</f>
        <v>1</v>
      </c>
    </row>
    <row r="99" spans="1:14" s="32" customFormat="1" ht="71.25" customHeight="1">
      <c r="A99" s="84" t="s">
        <v>47</v>
      </c>
      <c r="B99" s="84" t="s">
        <v>91</v>
      </c>
      <c r="C99" s="86">
        <v>8013</v>
      </c>
      <c r="D99" s="87" t="s">
        <v>250</v>
      </c>
      <c r="E99" s="85" t="s">
        <v>251</v>
      </c>
      <c r="F99" s="28"/>
      <c r="G99" s="28"/>
      <c r="H99" s="28"/>
      <c r="I99" s="28"/>
      <c r="J99" s="29" t="s">
        <v>1321</v>
      </c>
      <c r="K99" s="5" t="str">
        <f t="shared" si="6"/>
        <v xml:space="preserve">   </v>
      </c>
      <c r="M99" s="13"/>
      <c r="N99" s="7"/>
    </row>
    <row r="100" spans="1:14" s="32" customFormat="1" ht="92.25" customHeight="1">
      <c r="A100" s="84" t="s">
        <v>47</v>
      </c>
      <c r="B100" s="84" t="s">
        <v>91</v>
      </c>
      <c r="C100" s="86">
        <v>8014</v>
      </c>
      <c r="D100" s="87" t="s">
        <v>252</v>
      </c>
      <c r="E100" s="85" t="s">
        <v>253</v>
      </c>
      <c r="F100" s="28" t="s">
        <v>47</v>
      </c>
      <c r="G100" s="28" t="s">
        <v>91</v>
      </c>
      <c r="H100" s="28" t="s">
        <v>7</v>
      </c>
      <c r="I100" s="28">
        <v>80140</v>
      </c>
      <c r="J100" s="29" t="e">
        <f>VLOOKUP(K100,#REF!,2,0)</f>
        <v>#REF!</v>
      </c>
      <c r="K100" s="5" t="str">
        <f t="shared" si="6"/>
        <v>03 2 01 80140</v>
      </c>
      <c r="M100" s="13" t="s">
        <v>254</v>
      </c>
      <c r="N100" s="7" t="b">
        <f t="shared" ref="N100:N121" si="8">K100=M100</f>
        <v>1</v>
      </c>
    </row>
    <row r="101" spans="1:14" s="32" customFormat="1" ht="92.25" customHeight="1">
      <c r="A101" s="84" t="s">
        <v>47</v>
      </c>
      <c r="B101" s="84" t="s">
        <v>91</v>
      </c>
      <c r="C101" s="86">
        <v>8015</v>
      </c>
      <c r="D101" s="87" t="s">
        <v>255</v>
      </c>
      <c r="E101" s="85" t="s">
        <v>256</v>
      </c>
      <c r="F101" s="28" t="s">
        <v>47</v>
      </c>
      <c r="G101" s="28" t="s">
        <v>91</v>
      </c>
      <c r="H101" s="28" t="s">
        <v>7</v>
      </c>
      <c r="I101" s="28">
        <v>80150</v>
      </c>
      <c r="J101" s="29" t="e">
        <f>VLOOKUP(K101,#REF!,2,0)</f>
        <v>#REF!</v>
      </c>
      <c r="K101" s="5" t="str">
        <f t="shared" si="6"/>
        <v>03 2 01 80150</v>
      </c>
      <c r="M101" s="13" t="s">
        <v>257</v>
      </c>
      <c r="N101" s="7" t="b">
        <f t="shared" si="8"/>
        <v>1</v>
      </c>
    </row>
    <row r="102" spans="1:14" s="32" customFormat="1" ht="93" customHeight="1">
      <c r="A102" s="84" t="s">
        <v>47</v>
      </c>
      <c r="B102" s="84" t="s">
        <v>91</v>
      </c>
      <c r="C102" s="86">
        <v>8016</v>
      </c>
      <c r="D102" s="87" t="s">
        <v>258</v>
      </c>
      <c r="E102" s="85" t="s">
        <v>259</v>
      </c>
      <c r="F102" s="28" t="s">
        <v>47</v>
      </c>
      <c r="G102" s="28" t="s">
        <v>91</v>
      </c>
      <c r="H102" s="28" t="s">
        <v>7</v>
      </c>
      <c r="I102" s="28">
        <v>80160</v>
      </c>
      <c r="J102" s="29" t="e">
        <f>VLOOKUP(K102,#REF!,2,0)</f>
        <v>#REF!</v>
      </c>
      <c r="K102" s="5" t="str">
        <f t="shared" si="6"/>
        <v>03 2 01 80160</v>
      </c>
      <c r="M102" s="13" t="s">
        <v>260</v>
      </c>
      <c r="N102" s="7" t="b">
        <f t="shared" si="8"/>
        <v>1</v>
      </c>
    </row>
    <row r="103" spans="1:14" s="32" customFormat="1" ht="75">
      <c r="A103" s="84" t="s">
        <v>47</v>
      </c>
      <c r="B103" s="84" t="s">
        <v>91</v>
      </c>
      <c r="C103" s="86">
        <v>8017</v>
      </c>
      <c r="D103" s="87" t="s">
        <v>261</v>
      </c>
      <c r="E103" s="85" t="s">
        <v>262</v>
      </c>
      <c r="F103" s="28" t="s">
        <v>47</v>
      </c>
      <c r="G103" s="28" t="s">
        <v>91</v>
      </c>
      <c r="H103" s="28" t="s">
        <v>7</v>
      </c>
      <c r="I103" s="28">
        <v>80170</v>
      </c>
      <c r="J103" s="29" t="e">
        <f>VLOOKUP(K103,#REF!,2,0)</f>
        <v>#REF!</v>
      </c>
      <c r="K103" s="5" t="str">
        <f t="shared" si="6"/>
        <v>03 2 01 80170</v>
      </c>
      <c r="M103" s="13" t="s">
        <v>263</v>
      </c>
      <c r="N103" s="7" t="b">
        <f t="shared" si="8"/>
        <v>1</v>
      </c>
    </row>
    <row r="104" spans="1:14" s="32" customFormat="1" ht="92.25" customHeight="1">
      <c r="A104" s="84" t="s">
        <v>47</v>
      </c>
      <c r="B104" s="84" t="s">
        <v>91</v>
      </c>
      <c r="C104" s="86">
        <v>8018</v>
      </c>
      <c r="D104" s="87" t="s">
        <v>264</v>
      </c>
      <c r="E104" s="85" t="s">
        <v>265</v>
      </c>
      <c r="F104" s="28" t="s">
        <v>47</v>
      </c>
      <c r="G104" s="28" t="s">
        <v>91</v>
      </c>
      <c r="H104" s="28" t="s">
        <v>7</v>
      </c>
      <c r="I104" s="28">
        <v>80180</v>
      </c>
      <c r="J104" s="29" t="e">
        <f>VLOOKUP(K104,#REF!,2,0)</f>
        <v>#REF!</v>
      </c>
      <c r="K104" s="5" t="str">
        <f t="shared" si="6"/>
        <v>03 2 01 80180</v>
      </c>
      <c r="M104" s="13" t="s">
        <v>266</v>
      </c>
      <c r="N104" s="7" t="b">
        <f t="shared" si="8"/>
        <v>1</v>
      </c>
    </row>
    <row r="105" spans="1:14" s="32" customFormat="1" ht="92.25" customHeight="1">
      <c r="A105" s="84" t="s">
        <v>47</v>
      </c>
      <c r="B105" s="84" t="s">
        <v>91</v>
      </c>
      <c r="C105" s="86">
        <v>8019</v>
      </c>
      <c r="D105" s="87" t="s">
        <v>267</v>
      </c>
      <c r="E105" s="85" t="s">
        <v>268</v>
      </c>
      <c r="F105" s="28" t="s">
        <v>47</v>
      </c>
      <c r="G105" s="28" t="s">
        <v>91</v>
      </c>
      <c r="H105" s="28" t="s">
        <v>7</v>
      </c>
      <c r="I105" s="28">
        <v>80190</v>
      </c>
      <c r="J105" s="29" t="e">
        <f>VLOOKUP(K105,#REF!,2,0)</f>
        <v>#REF!</v>
      </c>
      <c r="K105" s="5" t="str">
        <f t="shared" si="6"/>
        <v>03 2 01 80190</v>
      </c>
      <c r="M105" s="13" t="s">
        <v>269</v>
      </c>
      <c r="N105" s="7" t="b">
        <f t="shared" si="8"/>
        <v>1</v>
      </c>
    </row>
    <row r="106" spans="1:14" s="32" customFormat="1" ht="56.25">
      <c r="A106" s="84" t="s">
        <v>47</v>
      </c>
      <c r="B106" s="84" t="s">
        <v>91</v>
      </c>
      <c r="C106" s="86">
        <v>8019</v>
      </c>
      <c r="D106" s="87" t="s">
        <v>270</v>
      </c>
      <c r="E106" s="85" t="s">
        <v>271</v>
      </c>
      <c r="F106" s="28"/>
      <c r="G106" s="28"/>
      <c r="H106" s="28"/>
      <c r="I106" s="28"/>
      <c r="J106" s="29" t="s">
        <v>1321</v>
      </c>
      <c r="K106" s="5" t="str">
        <f t="shared" si="6"/>
        <v xml:space="preserve">   </v>
      </c>
      <c r="M106" s="13"/>
      <c r="N106" s="7" t="b">
        <f t="shared" si="8"/>
        <v>0</v>
      </c>
    </row>
    <row r="107" spans="1:14" s="33" customFormat="1" ht="93.75">
      <c r="A107" s="84" t="s">
        <v>47</v>
      </c>
      <c r="B107" s="84" t="s">
        <v>91</v>
      </c>
      <c r="C107" s="86">
        <v>8021</v>
      </c>
      <c r="D107" s="87" t="s">
        <v>272</v>
      </c>
      <c r="E107" s="85" t="s">
        <v>273</v>
      </c>
      <c r="F107" s="28" t="s">
        <v>47</v>
      </c>
      <c r="G107" s="28" t="s">
        <v>91</v>
      </c>
      <c r="H107" s="28" t="s">
        <v>7</v>
      </c>
      <c r="I107" s="28">
        <v>80210</v>
      </c>
      <c r="J107" s="29" t="e">
        <f>VLOOKUP(K107,#REF!,2,0)</f>
        <v>#REF!</v>
      </c>
      <c r="K107" s="5" t="str">
        <f t="shared" si="6"/>
        <v>03 2 01 80210</v>
      </c>
      <c r="L107" s="32"/>
      <c r="M107" s="13" t="s">
        <v>274</v>
      </c>
      <c r="N107" s="7" t="b">
        <f t="shared" si="8"/>
        <v>1</v>
      </c>
    </row>
    <row r="108" spans="1:14" s="33" customFormat="1">
      <c r="A108" s="84"/>
      <c r="B108" s="84"/>
      <c r="C108" s="86"/>
      <c r="D108" s="87"/>
      <c r="E108" s="29" t="s">
        <v>1304</v>
      </c>
      <c r="F108" s="28" t="s">
        <v>47</v>
      </c>
      <c r="G108" s="28" t="s">
        <v>91</v>
      </c>
      <c r="H108" s="28" t="s">
        <v>7</v>
      </c>
      <c r="I108" s="28" t="s">
        <v>1322</v>
      </c>
      <c r="J108" s="29" t="e">
        <f>VLOOKUP(K108,#REF!,2,0)</f>
        <v>#REF!</v>
      </c>
      <c r="K108" s="5" t="str">
        <f t="shared" si="6"/>
        <v>03 2 01 80250</v>
      </c>
      <c r="L108" s="32"/>
      <c r="M108" s="13" t="s">
        <v>1204</v>
      </c>
      <c r="N108" s="7" t="b">
        <f t="shared" si="8"/>
        <v>1</v>
      </c>
    </row>
    <row r="109" spans="1:14" s="32" customFormat="1" ht="19.5">
      <c r="A109" s="154"/>
      <c r="B109" s="154"/>
      <c r="C109" s="155"/>
      <c r="D109" s="156"/>
      <c r="E109" s="157"/>
      <c r="F109" s="158" t="s">
        <v>47</v>
      </c>
      <c r="G109" s="158" t="s">
        <v>91</v>
      </c>
      <c r="H109" s="158" t="s">
        <v>36</v>
      </c>
      <c r="I109" s="158" t="s">
        <v>13</v>
      </c>
      <c r="J109" s="159" t="e">
        <f>VLOOKUP(K109,#REF!,2,0)</f>
        <v>#REF!</v>
      </c>
      <c r="K109" s="5" t="str">
        <f t="shared" si="6"/>
        <v>03 2 02 00000</v>
      </c>
      <c r="L109" s="33"/>
      <c r="M109" s="13" t="s">
        <v>275</v>
      </c>
      <c r="N109" s="7" t="b">
        <f t="shared" si="8"/>
        <v>1</v>
      </c>
    </row>
    <row r="110" spans="1:14" s="32" customFormat="1" ht="56.25">
      <c r="A110" s="84" t="s">
        <v>47</v>
      </c>
      <c r="B110" s="84" t="s">
        <v>91</v>
      </c>
      <c r="C110" s="86">
        <v>8024</v>
      </c>
      <c r="D110" s="87" t="s">
        <v>276</v>
      </c>
      <c r="E110" s="85" t="s">
        <v>277</v>
      </c>
      <c r="F110" s="28" t="s">
        <v>47</v>
      </c>
      <c r="G110" s="28" t="s">
        <v>91</v>
      </c>
      <c r="H110" s="28" t="s">
        <v>36</v>
      </c>
      <c r="I110" s="28">
        <v>80240</v>
      </c>
      <c r="J110" s="29" t="e">
        <f>VLOOKUP(K110,#REF!,2,0)</f>
        <v>#REF!</v>
      </c>
      <c r="K110" s="5" t="str">
        <f t="shared" si="6"/>
        <v>03 2 02 80240</v>
      </c>
      <c r="M110" s="13" t="s">
        <v>278</v>
      </c>
      <c r="N110" s="7" t="b">
        <f t="shared" si="8"/>
        <v>1</v>
      </c>
    </row>
    <row r="111" spans="1:14" s="32" customFormat="1" ht="64.5" customHeight="1">
      <c r="A111" s="154"/>
      <c r="B111" s="154"/>
      <c r="C111" s="155"/>
      <c r="D111" s="156"/>
      <c r="E111" s="157"/>
      <c r="F111" s="158" t="s">
        <v>47</v>
      </c>
      <c r="G111" s="158" t="s">
        <v>91</v>
      </c>
      <c r="H111" s="158" t="s">
        <v>47</v>
      </c>
      <c r="I111" s="158" t="s">
        <v>13</v>
      </c>
      <c r="J111" s="159" t="e">
        <f>VLOOKUP(K111,#REF!,2,0)</f>
        <v>#REF!</v>
      </c>
      <c r="K111" s="5" t="str">
        <f t="shared" si="6"/>
        <v>03 2 03 00000</v>
      </c>
      <c r="M111" s="13" t="s">
        <v>279</v>
      </c>
      <c r="N111" s="7" t="b">
        <f t="shared" si="8"/>
        <v>1</v>
      </c>
    </row>
    <row r="112" spans="1:14" s="32" customFormat="1" ht="77.25" customHeight="1">
      <c r="A112" s="84" t="s">
        <v>47</v>
      </c>
      <c r="B112" s="84" t="s">
        <v>91</v>
      </c>
      <c r="C112" s="86">
        <v>8002</v>
      </c>
      <c r="D112" s="87" t="s">
        <v>280</v>
      </c>
      <c r="E112" s="85" t="s">
        <v>281</v>
      </c>
      <c r="F112" s="28" t="s">
        <v>47</v>
      </c>
      <c r="G112" s="28" t="s">
        <v>91</v>
      </c>
      <c r="H112" s="28" t="s">
        <v>47</v>
      </c>
      <c r="I112" s="28">
        <v>80020</v>
      </c>
      <c r="J112" s="29" t="e">
        <f>VLOOKUP(K112,#REF!,2,0)</f>
        <v>#REF!</v>
      </c>
      <c r="K112" s="5" t="str">
        <f t="shared" si="6"/>
        <v>03 2 03 80020</v>
      </c>
      <c r="M112" s="13" t="s">
        <v>282</v>
      </c>
      <c r="N112" s="7" t="b">
        <f t="shared" si="8"/>
        <v>1</v>
      </c>
    </row>
    <row r="113" spans="1:14" ht="19.5">
      <c r="A113" s="154"/>
      <c r="B113" s="154"/>
      <c r="C113" s="155"/>
      <c r="D113" s="156"/>
      <c r="E113" s="157"/>
      <c r="F113" s="158" t="s">
        <v>47</v>
      </c>
      <c r="G113" s="158" t="s">
        <v>91</v>
      </c>
      <c r="H113" s="158" t="s">
        <v>52</v>
      </c>
      <c r="I113" s="158" t="s">
        <v>13</v>
      </c>
      <c r="J113" s="159" t="e">
        <f>VLOOKUP(K113,#REF!,2,0)</f>
        <v>#REF!</v>
      </c>
      <c r="K113" s="5" t="str">
        <f t="shared" si="6"/>
        <v>03 2 04 00000</v>
      </c>
      <c r="L113" s="32"/>
      <c r="M113" s="13" t="s">
        <v>283</v>
      </c>
      <c r="N113" s="7" t="b">
        <f t="shared" si="8"/>
        <v>1</v>
      </c>
    </row>
    <row r="114" spans="1:14" s="33" customFormat="1" ht="68.25" customHeight="1">
      <c r="A114" s="84" t="s">
        <v>47</v>
      </c>
      <c r="B114" s="84" t="s">
        <v>91</v>
      </c>
      <c r="C114" s="86">
        <v>8022</v>
      </c>
      <c r="D114" s="87" t="s">
        <v>284</v>
      </c>
      <c r="E114" s="85" t="s">
        <v>285</v>
      </c>
      <c r="F114" s="28" t="s">
        <v>47</v>
      </c>
      <c r="G114" s="28" t="s">
        <v>91</v>
      </c>
      <c r="H114" s="28" t="s">
        <v>52</v>
      </c>
      <c r="I114" s="28">
        <v>80220</v>
      </c>
      <c r="J114" s="29" t="e">
        <f>VLOOKUP(K114,#REF!,2,0)</f>
        <v>#REF!</v>
      </c>
      <c r="K114" s="5" t="str">
        <f t="shared" si="6"/>
        <v>03 2 04 80220</v>
      </c>
      <c r="L114" s="6"/>
      <c r="M114" s="13" t="s">
        <v>287</v>
      </c>
      <c r="N114" s="7" t="b">
        <f t="shared" si="8"/>
        <v>1</v>
      </c>
    </row>
    <row r="115" spans="1:14" ht="19.5">
      <c r="A115" s="154"/>
      <c r="B115" s="154"/>
      <c r="C115" s="155"/>
      <c r="D115" s="156"/>
      <c r="E115" s="157"/>
      <c r="F115" s="158" t="s">
        <v>47</v>
      </c>
      <c r="G115" s="158" t="s">
        <v>91</v>
      </c>
      <c r="H115" s="158" t="s">
        <v>61</v>
      </c>
      <c r="I115" s="158" t="s">
        <v>13</v>
      </c>
      <c r="J115" s="159" t="e">
        <f>VLOOKUP(K115,#REF!,2,0)</f>
        <v>#REF!</v>
      </c>
      <c r="K115" s="5" t="str">
        <f t="shared" si="6"/>
        <v>03 2 05 00000</v>
      </c>
      <c r="L115" s="32"/>
      <c r="M115" s="13" t="s">
        <v>1205</v>
      </c>
      <c r="N115" s="7" t="b">
        <f t="shared" si="8"/>
        <v>1</v>
      </c>
    </row>
    <row r="116" spans="1:14" s="33" customFormat="1">
      <c r="A116" s="84"/>
      <c r="B116" s="84"/>
      <c r="C116" s="86"/>
      <c r="D116" s="87"/>
      <c r="E116" s="85"/>
      <c r="F116" s="28" t="s">
        <v>47</v>
      </c>
      <c r="G116" s="28" t="s">
        <v>91</v>
      </c>
      <c r="H116" s="28" t="s">
        <v>61</v>
      </c>
      <c r="I116" s="28" t="s">
        <v>1323</v>
      </c>
      <c r="J116" s="29" t="e">
        <f>VLOOKUP(K116,#REF!,2,0)</f>
        <v>#REF!</v>
      </c>
      <c r="K116" s="5" t="str">
        <f t="shared" si="6"/>
        <v>03 2 05 21150</v>
      </c>
      <c r="L116" s="6"/>
      <c r="M116" s="13" t="s">
        <v>1206</v>
      </c>
      <c r="N116" s="7" t="b">
        <f t="shared" si="8"/>
        <v>1</v>
      </c>
    </row>
    <row r="117" spans="1:14" s="33" customFormat="1" ht="37.5">
      <c r="A117" s="81" t="s">
        <v>47</v>
      </c>
      <c r="B117" s="81" t="s">
        <v>288</v>
      </c>
      <c r="C117" s="82">
        <v>0</v>
      </c>
      <c r="D117" s="83" t="s">
        <v>289</v>
      </c>
      <c r="E117" s="147" t="s">
        <v>290</v>
      </c>
      <c r="F117" s="24" t="s">
        <v>47</v>
      </c>
      <c r="G117" s="24" t="s">
        <v>288</v>
      </c>
      <c r="H117" s="24" t="s">
        <v>12</v>
      </c>
      <c r="I117" s="24" t="s">
        <v>13</v>
      </c>
      <c r="J117" s="26" t="e">
        <f>VLOOKUP(K117,#REF!,2,0)</f>
        <v>#REF!</v>
      </c>
      <c r="K117" s="5" t="str">
        <f t="shared" si="6"/>
        <v>03 3 00 00000</v>
      </c>
      <c r="L117" s="6"/>
      <c r="M117" s="12" t="s">
        <v>291</v>
      </c>
      <c r="N117" s="7" t="b">
        <f t="shared" si="8"/>
        <v>1</v>
      </c>
    </row>
    <row r="118" spans="1:14" s="32" customFormat="1" ht="19.5">
      <c r="A118" s="154"/>
      <c r="B118" s="154"/>
      <c r="C118" s="155"/>
      <c r="D118" s="156"/>
      <c r="E118" s="157"/>
      <c r="F118" s="158" t="s">
        <v>47</v>
      </c>
      <c r="G118" s="158" t="s">
        <v>288</v>
      </c>
      <c r="H118" s="158" t="s">
        <v>7</v>
      </c>
      <c r="I118" s="158" t="s">
        <v>13</v>
      </c>
      <c r="J118" s="159" t="e">
        <f>VLOOKUP(K118,#REF!,2,0)</f>
        <v>#REF!</v>
      </c>
      <c r="K118" s="5" t="str">
        <f t="shared" si="6"/>
        <v>03 3 01 00000</v>
      </c>
      <c r="L118" s="33"/>
      <c r="M118" s="13" t="s">
        <v>292</v>
      </c>
      <c r="N118" s="7" t="b">
        <f t="shared" si="8"/>
        <v>1</v>
      </c>
    </row>
    <row r="119" spans="1:14" s="33" customFormat="1" ht="63" customHeight="1">
      <c r="A119" s="84" t="s">
        <v>47</v>
      </c>
      <c r="B119" s="84" t="s">
        <v>288</v>
      </c>
      <c r="C119" s="86">
        <v>2050</v>
      </c>
      <c r="D119" s="87" t="s">
        <v>293</v>
      </c>
      <c r="E119" s="93" t="s">
        <v>294</v>
      </c>
      <c r="F119" s="28" t="s">
        <v>47</v>
      </c>
      <c r="G119" s="28" t="s">
        <v>288</v>
      </c>
      <c r="H119" s="28" t="s">
        <v>7</v>
      </c>
      <c r="I119" s="28">
        <v>20500</v>
      </c>
      <c r="J119" s="31" t="e">
        <f>VLOOKUP(K119,#REF!,2,0)</f>
        <v>#REF!</v>
      </c>
      <c r="K119" s="5" t="str">
        <f t="shared" si="6"/>
        <v>03 3 01 20500</v>
      </c>
      <c r="L119" s="32"/>
      <c r="M119" s="13" t="s">
        <v>295</v>
      </c>
      <c r="N119" s="7" t="b">
        <f t="shared" si="8"/>
        <v>1</v>
      </c>
    </row>
    <row r="120" spans="1:14" s="32" customFormat="1" ht="19.5">
      <c r="A120" s="154"/>
      <c r="B120" s="154"/>
      <c r="C120" s="155"/>
      <c r="D120" s="156"/>
      <c r="E120" s="157"/>
      <c r="F120" s="158" t="s">
        <v>47</v>
      </c>
      <c r="G120" s="158" t="s">
        <v>288</v>
      </c>
      <c r="H120" s="158" t="s">
        <v>36</v>
      </c>
      <c r="I120" s="158" t="s">
        <v>13</v>
      </c>
      <c r="J120" s="159" t="e">
        <f>VLOOKUP(K120,#REF!,2,0)</f>
        <v>#REF!</v>
      </c>
      <c r="K120" s="5" t="str">
        <f t="shared" si="6"/>
        <v>03 3 02 00000</v>
      </c>
      <c r="L120" s="33"/>
      <c r="M120" s="13" t="s">
        <v>296</v>
      </c>
      <c r="N120" s="7" t="b">
        <f t="shared" si="8"/>
        <v>1</v>
      </c>
    </row>
    <row r="121" spans="1:14" ht="37.5">
      <c r="A121" s="84" t="s">
        <v>47</v>
      </c>
      <c r="B121" s="84" t="s">
        <v>288</v>
      </c>
      <c r="C121" s="86">
        <v>2050</v>
      </c>
      <c r="D121" s="87" t="s">
        <v>293</v>
      </c>
      <c r="E121" s="93" t="s">
        <v>294</v>
      </c>
      <c r="F121" s="28" t="s">
        <v>47</v>
      </c>
      <c r="G121" s="28" t="s">
        <v>288</v>
      </c>
      <c r="H121" s="28" t="s">
        <v>36</v>
      </c>
      <c r="I121" s="28">
        <v>20500</v>
      </c>
      <c r="J121" s="31" t="e">
        <f>VLOOKUP(K121,#REF!,2,0)</f>
        <v>#REF!</v>
      </c>
      <c r="K121" s="5" t="str">
        <f t="shared" si="6"/>
        <v>03 3 02 20500</v>
      </c>
      <c r="L121" s="32"/>
      <c r="M121" s="13" t="s">
        <v>297</v>
      </c>
      <c r="N121" s="7" t="b">
        <f t="shared" si="8"/>
        <v>1</v>
      </c>
    </row>
    <row r="122" spans="1:14" s="33" customFormat="1" ht="62.25" customHeight="1">
      <c r="A122" s="81" t="s">
        <v>47</v>
      </c>
      <c r="B122" s="81" t="s">
        <v>298</v>
      </c>
      <c r="C122" s="82">
        <v>0</v>
      </c>
      <c r="D122" s="83" t="s">
        <v>299</v>
      </c>
      <c r="E122" s="147" t="s">
        <v>300</v>
      </c>
      <c r="F122" s="24" t="s">
        <v>47</v>
      </c>
      <c r="G122" s="24" t="s">
        <v>298</v>
      </c>
      <c r="H122" s="24" t="s">
        <v>12</v>
      </c>
      <c r="I122" s="24" t="s">
        <v>13</v>
      </c>
      <c r="J122" s="26" t="e">
        <f>VLOOKUP(K122,#REF!,2,0)</f>
        <v>#REF!</v>
      </c>
      <c r="K122" s="5" t="str">
        <f t="shared" si="6"/>
        <v>03 4 00 00000</v>
      </c>
      <c r="L122" s="6"/>
      <c r="M122" s="12" t="s">
        <v>301</v>
      </c>
      <c r="N122" s="7" t="b">
        <f>K122=M122</f>
        <v>1</v>
      </c>
    </row>
    <row r="123" spans="1:14" s="32" customFormat="1" ht="66.75" customHeight="1">
      <c r="A123" s="154"/>
      <c r="B123" s="154"/>
      <c r="C123" s="155"/>
      <c r="D123" s="156"/>
      <c r="E123" s="157"/>
      <c r="F123" s="158" t="s">
        <v>47</v>
      </c>
      <c r="G123" s="158" t="s">
        <v>298</v>
      </c>
      <c r="H123" s="158" t="s">
        <v>7</v>
      </c>
      <c r="I123" s="158" t="s">
        <v>13</v>
      </c>
      <c r="J123" s="159" t="e">
        <f>VLOOKUP(K123,#REF!,2,0)</f>
        <v>#REF!</v>
      </c>
      <c r="K123" s="5" t="str">
        <f t="shared" si="6"/>
        <v>03 4 01 00000</v>
      </c>
      <c r="L123" s="33"/>
      <c r="M123" s="13" t="s">
        <v>302</v>
      </c>
      <c r="N123" s="7" t="b">
        <f t="shared" ref="N123:N144" si="9">K123=M123</f>
        <v>1</v>
      </c>
    </row>
    <row r="124" spans="1:14" s="33" customFormat="1" ht="62.25" customHeight="1">
      <c r="A124" s="84" t="s">
        <v>47</v>
      </c>
      <c r="B124" s="84" t="s">
        <v>298</v>
      </c>
      <c r="C124" s="86">
        <v>2052</v>
      </c>
      <c r="D124" s="87" t="s">
        <v>303</v>
      </c>
      <c r="E124" s="93" t="s">
        <v>304</v>
      </c>
      <c r="F124" s="28" t="s">
        <v>47</v>
      </c>
      <c r="G124" s="28" t="s">
        <v>298</v>
      </c>
      <c r="H124" s="28" t="s">
        <v>7</v>
      </c>
      <c r="I124" s="28">
        <v>20520</v>
      </c>
      <c r="J124" s="31" t="e">
        <f>VLOOKUP(K124,#REF!,2,0)</f>
        <v>#REF!</v>
      </c>
      <c r="K124" s="5" t="str">
        <f t="shared" si="6"/>
        <v>03 4 01 20520</v>
      </c>
      <c r="L124" s="32"/>
      <c r="M124" s="13" t="s">
        <v>305</v>
      </c>
      <c r="N124" s="7" t="b">
        <f t="shared" si="9"/>
        <v>1</v>
      </c>
    </row>
    <row r="125" spans="1:14" s="32" customFormat="1" ht="66.75" customHeight="1">
      <c r="A125" s="154"/>
      <c r="B125" s="154"/>
      <c r="C125" s="155"/>
      <c r="D125" s="156"/>
      <c r="E125" s="157"/>
      <c r="F125" s="158" t="s">
        <v>47</v>
      </c>
      <c r="G125" s="158" t="s">
        <v>298</v>
      </c>
      <c r="H125" s="158" t="s">
        <v>36</v>
      </c>
      <c r="I125" s="158" t="s">
        <v>13</v>
      </c>
      <c r="J125" s="159" t="e">
        <f>VLOOKUP(K125,#REF!,2,0)</f>
        <v>#REF!</v>
      </c>
      <c r="K125" s="5" t="str">
        <f t="shared" si="6"/>
        <v>03 4 02 00000</v>
      </c>
      <c r="L125" s="33"/>
      <c r="M125" s="13" t="s">
        <v>306</v>
      </c>
      <c r="N125" s="7" t="b">
        <f t="shared" si="9"/>
        <v>1</v>
      </c>
    </row>
    <row r="126" spans="1:14" ht="56.25">
      <c r="A126" s="84" t="s">
        <v>47</v>
      </c>
      <c r="B126" s="84" t="s">
        <v>298</v>
      </c>
      <c r="C126" s="86">
        <v>2052</v>
      </c>
      <c r="D126" s="87" t="s">
        <v>303</v>
      </c>
      <c r="E126" s="93" t="s">
        <v>304</v>
      </c>
      <c r="F126" s="28" t="s">
        <v>47</v>
      </c>
      <c r="G126" s="28" t="s">
        <v>298</v>
      </c>
      <c r="H126" s="28" t="s">
        <v>36</v>
      </c>
      <c r="I126" s="28">
        <v>21240</v>
      </c>
      <c r="J126" s="31" t="e">
        <f>VLOOKUP(K126,#REF!,2,0)</f>
        <v>#REF!</v>
      </c>
      <c r="K126" s="5" t="str">
        <f t="shared" si="6"/>
        <v>03 4 02 21240</v>
      </c>
      <c r="L126" s="32"/>
      <c r="M126" s="13" t="s">
        <v>307</v>
      </c>
      <c r="N126" s="7" t="b">
        <f t="shared" si="9"/>
        <v>1</v>
      </c>
    </row>
    <row r="127" spans="1:14" s="34" customFormat="1" ht="19.5">
      <c r="A127" s="81" t="s">
        <v>47</v>
      </c>
      <c r="B127" s="81" t="s">
        <v>308</v>
      </c>
      <c r="C127" s="82">
        <v>0</v>
      </c>
      <c r="D127" s="83" t="s">
        <v>309</v>
      </c>
      <c r="E127" s="147" t="s">
        <v>310</v>
      </c>
      <c r="F127" s="24" t="s">
        <v>47</v>
      </c>
      <c r="G127" s="24" t="s">
        <v>308</v>
      </c>
      <c r="H127" s="24" t="s">
        <v>12</v>
      </c>
      <c r="I127" s="24" t="s">
        <v>13</v>
      </c>
      <c r="J127" s="26" t="e">
        <f>VLOOKUP(K127,#REF!,2,0)</f>
        <v>#REF!</v>
      </c>
      <c r="K127" s="5" t="str">
        <f t="shared" si="6"/>
        <v>03 5 00 00000</v>
      </c>
      <c r="L127" s="6"/>
      <c r="M127" s="12" t="s">
        <v>311</v>
      </c>
      <c r="N127" s="7" t="b">
        <f t="shared" si="9"/>
        <v>1</v>
      </c>
    </row>
    <row r="128" spans="1:14" s="32" customFormat="1" ht="19.5">
      <c r="A128" s="154"/>
      <c r="B128" s="154"/>
      <c r="C128" s="155"/>
      <c r="D128" s="156"/>
      <c r="E128" s="160"/>
      <c r="F128" s="161" t="s">
        <v>47</v>
      </c>
      <c r="G128" s="161" t="s">
        <v>308</v>
      </c>
      <c r="H128" s="161" t="s">
        <v>7</v>
      </c>
      <c r="I128" s="161" t="s">
        <v>13</v>
      </c>
      <c r="J128" s="162" t="e">
        <f>VLOOKUP(K128,#REF!,2,0)</f>
        <v>#REF!</v>
      </c>
      <c r="K128" s="5" t="str">
        <f t="shared" si="6"/>
        <v>03 5 01 00000</v>
      </c>
      <c r="L128" s="34"/>
      <c r="M128" s="13" t="s">
        <v>312</v>
      </c>
      <c r="N128" s="7" t="b">
        <f t="shared" si="9"/>
        <v>1</v>
      </c>
    </row>
    <row r="129" spans="1:14" s="37" customFormat="1" ht="37.5">
      <c r="A129" s="84" t="s">
        <v>47</v>
      </c>
      <c r="B129" s="84" t="s">
        <v>308</v>
      </c>
      <c r="C129" s="86">
        <v>2053</v>
      </c>
      <c r="D129" s="87" t="s">
        <v>313</v>
      </c>
      <c r="E129" s="93" t="s">
        <v>314</v>
      </c>
      <c r="F129" s="28" t="s">
        <v>47</v>
      </c>
      <c r="G129" s="28" t="s">
        <v>308</v>
      </c>
      <c r="H129" s="28" t="s">
        <v>7</v>
      </c>
      <c r="I129" s="28">
        <v>20530</v>
      </c>
      <c r="J129" s="163" t="e">
        <f>VLOOKUP(K129,#REF!,2,0)</f>
        <v>#REF!</v>
      </c>
      <c r="K129" s="5" t="str">
        <f t="shared" si="6"/>
        <v>03 5 01 20530</v>
      </c>
      <c r="L129" s="32"/>
      <c r="M129" s="13" t="s">
        <v>315</v>
      </c>
      <c r="N129" s="7" t="b">
        <f t="shared" si="9"/>
        <v>1</v>
      </c>
    </row>
    <row r="130" spans="1:14" s="32" customFormat="1" ht="19.5" thickBot="1">
      <c r="A130" s="84"/>
      <c r="B130" s="84"/>
      <c r="C130" s="86"/>
      <c r="D130" s="87"/>
      <c r="E130" s="93"/>
      <c r="F130" s="28" t="s">
        <v>47</v>
      </c>
      <c r="G130" s="28" t="s">
        <v>308</v>
      </c>
      <c r="H130" s="28" t="s">
        <v>7</v>
      </c>
      <c r="I130" s="28" t="s">
        <v>1324</v>
      </c>
      <c r="J130" s="163" t="e">
        <f>VLOOKUP(K130,#REF!,2,0)</f>
        <v>#REF!</v>
      </c>
      <c r="K130" s="5" t="str">
        <f t="shared" si="6"/>
        <v>03 5 01 50270</v>
      </c>
      <c r="L130" s="37"/>
      <c r="M130" s="13" t="s">
        <v>1207</v>
      </c>
      <c r="N130" s="7" t="b">
        <f t="shared" si="9"/>
        <v>1</v>
      </c>
    </row>
    <row r="131" spans="1:14" s="38" customFormat="1" ht="38.25" thickBot="1">
      <c r="A131" s="84" t="s">
        <v>47</v>
      </c>
      <c r="B131" s="84" t="s">
        <v>308</v>
      </c>
      <c r="C131" s="86">
        <v>2053</v>
      </c>
      <c r="D131" s="87" t="s">
        <v>313</v>
      </c>
      <c r="E131" s="93" t="s">
        <v>314</v>
      </c>
      <c r="F131" s="28" t="s">
        <v>47</v>
      </c>
      <c r="G131" s="28" t="s">
        <v>308</v>
      </c>
      <c r="H131" s="28" t="s">
        <v>7</v>
      </c>
      <c r="I131" s="28" t="s">
        <v>316</v>
      </c>
      <c r="J131" s="163" t="e">
        <f>VLOOKUP(K131,#REF!,2,0)</f>
        <v>#REF!</v>
      </c>
      <c r="K131" s="5" t="str">
        <f t="shared" si="6"/>
        <v>03 5 01 L0270</v>
      </c>
      <c r="L131" s="32"/>
      <c r="M131" s="13" t="s">
        <v>317</v>
      </c>
      <c r="N131" s="7" t="b">
        <f t="shared" si="9"/>
        <v>1</v>
      </c>
    </row>
    <row r="132" spans="1:14" s="39" customFormat="1" ht="42.75" customHeight="1">
      <c r="A132" s="81" t="s">
        <v>47</v>
      </c>
      <c r="B132" s="81" t="s">
        <v>318</v>
      </c>
      <c r="C132" s="82">
        <v>0</v>
      </c>
      <c r="D132" s="83" t="s">
        <v>319</v>
      </c>
      <c r="E132" s="147" t="s">
        <v>320</v>
      </c>
      <c r="F132" s="24" t="s">
        <v>47</v>
      </c>
      <c r="G132" s="24" t="s">
        <v>318</v>
      </c>
      <c r="H132" s="24" t="s">
        <v>12</v>
      </c>
      <c r="I132" s="24" t="s">
        <v>13</v>
      </c>
      <c r="J132" s="26" t="e">
        <f>VLOOKUP(K132,#REF!,2,0)</f>
        <v>#REF!</v>
      </c>
      <c r="K132" s="5" t="str">
        <f t="shared" si="6"/>
        <v>03 6 00 00000</v>
      </c>
      <c r="L132" s="38"/>
      <c r="M132" s="12" t="s">
        <v>321</v>
      </c>
      <c r="N132" s="7" t="b">
        <f t="shared" si="9"/>
        <v>1</v>
      </c>
    </row>
    <row r="133" spans="1:14" s="40" customFormat="1" ht="20.25" thickBot="1">
      <c r="A133" s="154"/>
      <c r="B133" s="154"/>
      <c r="C133" s="155"/>
      <c r="D133" s="156"/>
      <c r="E133" s="160"/>
      <c r="F133" s="161" t="s">
        <v>47</v>
      </c>
      <c r="G133" s="161" t="s">
        <v>318</v>
      </c>
      <c r="H133" s="161" t="s">
        <v>7</v>
      </c>
      <c r="I133" s="161" t="s">
        <v>13</v>
      </c>
      <c r="J133" s="162" t="e">
        <f>VLOOKUP(K133,#REF!,2,0)</f>
        <v>#REF!</v>
      </c>
      <c r="K133" s="5" t="str">
        <f t="shared" si="6"/>
        <v>03 6 01 00000</v>
      </c>
      <c r="L133" s="39"/>
      <c r="M133" s="13" t="s">
        <v>322</v>
      </c>
      <c r="N133" s="7" t="b">
        <f t="shared" si="9"/>
        <v>1</v>
      </c>
    </row>
    <row r="134" spans="1:14" ht="57" thickBot="1">
      <c r="A134" s="84" t="s">
        <v>196</v>
      </c>
      <c r="B134" s="84" t="s">
        <v>318</v>
      </c>
      <c r="C134" s="86">
        <v>6004</v>
      </c>
      <c r="D134" s="87" t="s">
        <v>323</v>
      </c>
      <c r="E134" s="93" t="s">
        <v>324</v>
      </c>
      <c r="F134" s="28" t="s">
        <v>47</v>
      </c>
      <c r="G134" s="28" t="s">
        <v>318</v>
      </c>
      <c r="H134" s="28" t="s">
        <v>7</v>
      </c>
      <c r="I134" s="28">
        <v>60040</v>
      </c>
      <c r="J134" s="31" t="e">
        <f>VLOOKUP(K134,#REF!,2,0)</f>
        <v>#REF!</v>
      </c>
      <c r="K134" s="5" t="str">
        <f t="shared" si="6"/>
        <v>03 6 01 60040</v>
      </c>
      <c r="L134" s="40"/>
      <c r="M134" s="13" t="s">
        <v>325</v>
      </c>
      <c r="N134" s="7" t="b">
        <f t="shared" si="9"/>
        <v>1</v>
      </c>
    </row>
    <row r="135" spans="1:14" s="41" customFormat="1" ht="54.6" customHeight="1" thickBot="1">
      <c r="A135" s="81" t="s">
        <v>47</v>
      </c>
      <c r="B135" s="81" t="s">
        <v>326</v>
      </c>
      <c r="C135" s="82">
        <v>0</v>
      </c>
      <c r="D135" s="83" t="s">
        <v>327</v>
      </c>
      <c r="E135" s="147" t="s">
        <v>328</v>
      </c>
      <c r="F135" s="24" t="s">
        <v>47</v>
      </c>
      <c r="G135" s="24" t="s">
        <v>326</v>
      </c>
      <c r="H135" s="24" t="s">
        <v>12</v>
      </c>
      <c r="I135" s="24" t="s">
        <v>13</v>
      </c>
      <c r="J135" s="26" t="e">
        <f>VLOOKUP(K135,#REF!,2,0)</f>
        <v>#REF!</v>
      </c>
      <c r="K135" s="5" t="str">
        <f t="shared" si="6"/>
        <v>03 7 00 00000</v>
      </c>
      <c r="L135" s="6"/>
      <c r="M135" s="12" t="s">
        <v>329</v>
      </c>
      <c r="N135" s="7" t="b">
        <f t="shared" si="9"/>
        <v>1</v>
      </c>
    </row>
    <row r="136" spans="1:14" s="40" customFormat="1" ht="39" customHeight="1" thickBot="1">
      <c r="A136" s="164"/>
      <c r="B136" s="164"/>
      <c r="C136" s="165"/>
      <c r="D136" s="166"/>
      <c r="E136" s="167"/>
      <c r="F136" s="161" t="s">
        <v>47</v>
      </c>
      <c r="G136" s="161" t="s">
        <v>326</v>
      </c>
      <c r="H136" s="161" t="s">
        <v>7</v>
      </c>
      <c r="I136" s="161" t="s">
        <v>13</v>
      </c>
      <c r="J136" s="168" t="e">
        <f>VLOOKUP(K136,#REF!,2,0)</f>
        <v>#REF!</v>
      </c>
      <c r="K136" s="5" t="str">
        <f t="shared" si="6"/>
        <v>03 7 01 00000</v>
      </c>
      <c r="L136" s="41"/>
      <c r="M136" s="13" t="s">
        <v>330</v>
      </c>
      <c r="N136" s="7" t="b">
        <f t="shared" si="9"/>
        <v>1</v>
      </c>
    </row>
    <row r="137" spans="1:14" ht="57" thickBot="1">
      <c r="A137" s="84" t="s">
        <v>47</v>
      </c>
      <c r="B137" s="84" t="s">
        <v>326</v>
      </c>
      <c r="C137" s="86">
        <v>2051</v>
      </c>
      <c r="D137" s="87" t="s">
        <v>331</v>
      </c>
      <c r="E137" s="93" t="s">
        <v>332</v>
      </c>
      <c r="F137" s="28" t="s">
        <v>47</v>
      </c>
      <c r="G137" s="28" t="s">
        <v>326</v>
      </c>
      <c r="H137" s="28" t="s">
        <v>7</v>
      </c>
      <c r="I137" s="28">
        <v>20510</v>
      </c>
      <c r="J137" s="163" t="e">
        <f>VLOOKUP(K137,#REF!,2,0)</f>
        <v>#REF!</v>
      </c>
      <c r="K137" s="5" t="str">
        <f t="shared" si="6"/>
        <v>03 7 01 20510</v>
      </c>
      <c r="L137" s="40"/>
      <c r="M137" s="13" t="s">
        <v>333</v>
      </c>
      <c r="N137" s="7" t="b">
        <f t="shared" si="9"/>
        <v>1</v>
      </c>
    </row>
    <row r="138" spans="1:14" s="43" customFormat="1" ht="112.5">
      <c r="A138" s="78" t="s">
        <v>52</v>
      </c>
      <c r="B138" s="78" t="s">
        <v>8</v>
      </c>
      <c r="C138" s="79" t="s">
        <v>9</v>
      </c>
      <c r="D138" s="80" t="s">
        <v>334</v>
      </c>
      <c r="E138" s="95" t="s">
        <v>335</v>
      </c>
      <c r="F138" s="9" t="s">
        <v>52</v>
      </c>
      <c r="G138" s="9" t="s">
        <v>8</v>
      </c>
      <c r="H138" s="9" t="s">
        <v>12</v>
      </c>
      <c r="I138" s="9" t="s">
        <v>13</v>
      </c>
      <c r="J138" s="136" t="e">
        <f>VLOOKUP(K138,#REF!,2,0)</f>
        <v>#REF!</v>
      </c>
      <c r="K138" s="5" t="str">
        <f t="shared" si="6"/>
        <v>04 0 00 00000</v>
      </c>
      <c r="L138" s="6"/>
      <c r="M138" s="35" t="s">
        <v>336</v>
      </c>
      <c r="N138" s="7" t="b">
        <f t="shared" si="9"/>
        <v>1</v>
      </c>
    </row>
    <row r="139" spans="1:14" s="32" customFormat="1" ht="37.5">
      <c r="A139" s="81" t="s">
        <v>52</v>
      </c>
      <c r="B139" s="81" t="s">
        <v>15</v>
      </c>
      <c r="C139" s="82" t="s">
        <v>9</v>
      </c>
      <c r="D139" s="83" t="s">
        <v>337</v>
      </c>
      <c r="E139" s="96" t="s">
        <v>338</v>
      </c>
      <c r="F139" s="25" t="s">
        <v>52</v>
      </c>
      <c r="G139" s="25" t="s">
        <v>15</v>
      </c>
      <c r="H139" s="25" t="s">
        <v>12</v>
      </c>
      <c r="I139" s="25" t="s">
        <v>13</v>
      </c>
      <c r="J139" s="143" t="e">
        <f>VLOOKUP(K139,#REF!,2,0)</f>
        <v>#REF!</v>
      </c>
      <c r="K139" s="5" t="str">
        <f t="shared" si="6"/>
        <v>04 1 00 00000</v>
      </c>
      <c r="L139" s="43"/>
      <c r="M139" s="36" t="s">
        <v>339</v>
      </c>
      <c r="N139" s="7" t="b">
        <f t="shared" si="9"/>
        <v>1</v>
      </c>
    </row>
    <row r="140" spans="1:14" s="32" customFormat="1" ht="19.5">
      <c r="A140" s="169"/>
      <c r="B140" s="169"/>
      <c r="C140" s="170"/>
      <c r="D140" s="171"/>
      <c r="E140" s="172"/>
      <c r="F140" s="132" t="s">
        <v>52</v>
      </c>
      <c r="G140" s="132" t="s">
        <v>15</v>
      </c>
      <c r="H140" s="132" t="s">
        <v>7</v>
      </c>
      <c r="I140" s="132" t="s">
        <v>13</v>
      </c>
      <c r="J140" s="173" t="e">
        <f>VLOOKUP(K140,#REF!,2,0)</f>
        <v>#REF!</v>
      </c>
      <c r="K140" s="5" t="str">
        <f t="shared" si="6"/>
        <v>04 1 01 00000</v>
      </c>
      <c r="M140" s="13" t="s">
        <v>340</v>
      </c>
      <c r="N140" s="7" t="b">
        <f t="shared" si="9"/>
        <v>1</v>
      </c>
    </row>
    <row r="141" spans="1:14">
      <c r="A141" s="84" t="s">
        <v>52</v>
      </c>
      <c r="B141" s="84" t="s">
        <v>15</v>
      </c>
      <c r="C141" s="84" t="s">
        <v>356</v>
      </c>
      <c r="D141" s="84" t="s">
        <v>357</v>
      </c>
      <c r="E141" s="88" t="s">
        <v>358</v>
      </c>
      <c r="F141" s="28" t="s">
        <v>52</v>
      </c>
      <c r="G141" s="28" t="s">
        <v>15</v>
      </c>
      <c r="H141" s="28" t="s">
        <v>7</v>
      </c>
      <c r="I141" s="28" t="s">
        <v>359</v>
      </c>
      <c r="J141" s="112" t="e">
        <f>VLOOKUP(K141,#REF!,2,0)</f>
        <v>#REF!</v>
      </c>
      <c r="K141" s="5" t="str">
        <f t="shared" si="6"/>
        <v>04 1 01 09601</v>
      </c>
      <c r="M141" s="13" t="s">
        <v>360</v>
      </c>
      <c r="N141" s="7" t="b">
        <f t="shared" si="9"/>
        <v>1</v>
      </c>
    </row>
    <row r="142" spans="1:14" s="32" customFormat="1" ht="36" customHeight="1">
      <c r="A142" s="84" t="s">
        <v>52</v>
      </c>
      <c r="B142" s="84" t="s">
        <v>15</v>
      </c>
      <c r="C142" s="84" t="s">
        <v>341</v>
      </c>
      <c r="D142" s="84" t="s">
        <v>342</v>
      </c>
      <c r="E142" s="88" t="s">
        <v>343</v>
      </c>
      <c r="F142" s="28" t="s">
        <v>52</v>
      </c>
      <c r="G142" s="28" t="s">
        <v>15</v>
      </c>
      <c r="H142" s="28" t="s">
        <v>7</v>
      </c>
      <c r="I142" s="28" t="s">
        <v>344</v>
      </c>
      <c r="J142" s="112" t="e">
        <f>VLOOKUP(K142,#REF!,2,0)</f>
        <v>#REF!</v>
      </c>
      <c r="K142" s="5" t="str">
        <f t="shared" si="6"/>
        <v>04 1 01 20190</v>
      </c>
      <c r="M142" s="13" t="s">
        <v>345</v>
      </c>
      <c r="N142" s="7" t="b">
        <f t="shared" si="9"/>
        <v>1</v>
      </c>
    </row>
    <row r="143" spans="1:14" s="32" customFormat="1" ht="93" customHeight="1">
      <c r="A143" s="84" t="s">
        <v>52</v>
      </c>
      <c r="B143" s="84" t="s">
        <v>15</v>
      </c>
      <c r="C143" s="84" t="s">
        <v>346</v>
      </c>
      <c r="D143" s="84" t="s">
        <v>347</v>
      </c>
      <c r="E143" s="88" t="s">
        <v>348</v>
      </c>
      <c r="F143" s="28" t="s">
        <v>52</v>
      </c>
      <c r="G143" s="28" t="s">
        <v>15</v>
      </c>
      <c r="H143" s="28" t="s">
        <v>7</v>
      </c>
      <c r="I143" s="28" t="s">
        <v>349</v>
      </c>
      <c r="J143" s="112" t="e">
        <f>VLOOKUP(K143,#REF!,2,0)</f>
        <v>#REF!</v>
      </c>
      <c r="K143" s="5" t="str">
        <f t="shared" si="6"/>
        <v>04 1 01 20200</v>
      </c>
      <c r="M143" s="13" t="s">
        <v>350</v>
      </c>
      <c r="N143" s="7" t="b">
        <f t="shared" si="9"/>
        <v>1</v>
      </c>
    </row>
    <row r="144" spans="1:14" s="32" customFormat="1" ht="75">
      <c r="A144" s="84" t="s">
        <v>52</v>
      </c>
      <c r="B144" s="84" t="s">
        <v>15</v>
      </c>
      <c r="C144" s="84" t="s">
        <v>351</v>
      </c>
      <c r="D144" s="84" t="s">
        <v>352</v>
      </c>
      <c r="E144" s="88" t="s">
        <v>353</v>
      </c>
      <c r="F144" s="28" t="s">
        <v>52</v>
      </c>
      <c r="G144" s="28" t="s">
        <v>15</v>
      </c>
      <c r="H144" s="28" t="s">
        <v>7</v>
      </c>
      <c r="I144" s="28" t="s">
        <v>354</v>
      </c>
      <c r="J144" s="112" t="e">
        <f>VLOOKUP(K144,#REF!,2,0)</f>
        <v>#REF!</v>
      </c>
      <c r="K144" s="5" t="str">
        <f t="shared" si="6"/>
        <v>04 1 01 60140</v>
      </c>
      <c r="M144" s="13" t="s">
        <v>355</v>
      </c>
      <c r="N144" s="7" t="b">
        <f t="shared" si="9"/>
        <v>1</v>
      </c>
    </row>
    <row r="145" spans="1:15" s="32" customFormat="1" ht="19.5">
      <c r="A145" s="169"/>
      <c r="B145" s="169"/>
      <c r="C145" s="170"/>
      <c r="D145" s="171"/>
      <c r="E145" s="172"/>
      <c r="F145" s="132" t="s">
        <v>52</v>
      </c>
      <c r="G145" s="132" t="s">
        <v>15</v>
      </c>
      <c r="H145" s="132" t="s">
        <v>36</v>
      </c>
      <c r="I145" s="132" t="s">
        <v>13</v>
      </c>
      <c r="J145" s="173" t="e">
        <f>VLOOKUP(K145,#REF!,2,0)</f>
        <v>#REF!</v>
      </c>
      <c r="K145" s="5" t="str">
        <f t="shared" si="6"/>
        <v>04 1 02 00000</v>
      </c>
      <c r="M145" s="13" t="s">
        <v>361</v>
      </c>
      <c r="N145" s="7" t="b">
        <f>K145=M145</f>
        <v>1</v>
      </c>
    </row>
    <row r="146" spans="1:15" s="32" customFormat="1">
      <c r="A146" s="84" t="s">
        <v>52</v>
      </c>
      <c r="B146" s="84" t="s">
        <v>15</v>
      </c>
      <c r="C146" s="84" t="s">
        <v>362</v>
      </c>
      <c r="D146" s="84" t="s">
        <v>363</v>
      </c>
      <c r="E146" s="88" t="s">
        <v>364</v>
      </c>
      <c r="F146" s="28" t="s">
        <v>52</v>
      </c>
      <c r="G146" s="28" t="s">
        <v>15</v>
      </c>
      <c r="H146" s="28" t="s">
        <v>36</v>
      </c>
      <c r="I146" s="28" t="s">
        <v>365</v>
      </c>
      <c r="J146" s="112" t="e">
        <f>VLOOKUP(K146,#REF!,2,0)</f>
        <v>#REF!</v>
      </c>
      <c r="K146" s="5" t="str">
        <f t="shared" si="6"/>
        <v>04 1 02 20220</v>
      </c>
      <c r="M146" s="13" t="s">
        <v>366</v>
      </c>
      <c r="N146" s="7" t="b">
        <f>K146=M146</f>
        <v>1</v>
      </c>
    </row>
    <row r="147" spans="1:15" s="32" customFormat="1" ht="56.25">
      <c r="A147" s="81" t="s">
        <v>52</v>
      </c>
      <c r="B147" s="81" t="s">
        <v>91</v>
      </c>
      <c r="C147" s="82" t="s">
        <v>9</v>
      </c>
      <c r="D147" s="83" t="s">
        <v>367</v>
      </c>
      <c r="E147" s="96" t="s">
        <v>368</v>
      </c>
      <c r="F147" s="25" t="s">
        <v>52</v>
      </c>
      <c r="G147" s="25" t="s">
        <v>91</v>
      </c>
      <c r="H147" s="25" t="s">
        <v>12</v>
      </c>
      <c r="I147" s="25" t="s">
        <v>13</v>
      </c>
      <c r="J147" s="143" t="e">
        <f>VLOOKUP(K147,#REF!,2,0)</f>
        <v>#REF!</v>
      </c>
      <c r="K147" s="5" t="str">
        <f t="shared" si="6"/>
        <v>04 2 00 00000</v>
      </c>
      <c r="M147" s="42" t="s">
        <v>369</v>
      </c>
      <c r="N147" s="7" t="b">
        <f>K147=M147</f>
        <v>1</v>
      </c>
    </row>
    <row r="148" spans="1:15" s="32" customFormat="1" ht="19.5">
      <c r="A148" s="169"/>
      <c r="B148" s="169"/>
      <c r="C148" s="170"/>
      <c r="D148" s="171"/>
      <c r="E148" s="172"/>
      <c r="F148" s="132" t="s">
        <v>52</v>
      </c>
      <c r="G148" s="132" t="s">
        <v>91</v>
      </c>
      <c r="H148" s="132" t="s">
        <v>7</v>
      </c>
      <c r="I148" s="132" t="s">
        <v>13</v>
      </c>
      <c r="J148" s="173" t="e">
        <f>VLOOKUP(K148,#REF!,2,0)</f>
        <v>#REF!</v>
      </c>
      <c r="K148" s="5" t="str">
        <f t="shared" si="6"/>
        <v>04 2 01 00000</v>
      </c>
      <c r="M148" s="22" t="s">
        <v>370</v>
      </c>
      <c r="N148" s="7" t="b">
        <f>K148=M148</f>
        <v>1</v>
      </c>
      <c r="O148" s="43"/>
    </row>
    <row r="149" spans="1:15" s="43" customFormat="1" ht="122.25" customHeight="1">
      <c r="A149" s="84" t="s">
        <v>52</v>
      </c>
      <c r="B149" s="84" t="s">
        <v>91</v>
      </c>
      <c r="C149" s="84" t="s">
        <v>371</v>
      </c>
      <c r="D149" s="84" t="s">
        <v>372</v>
      </c>
      <c r="E149" s="89" t="s">
        <v>373</v>
      </c>
      <c r="F149" s="28" t="s">
        <v>52</v>
      </c>
      <c r="G149" s="28" t="s">
        <v>91</v>
      </c>
      <c r="H149" s="28" t="s">
        <v>7</v>
      </c>
      <c r="I149" s="28" t="s">
        <v>22</v>
      </c>
      <c r="J149" s="29" t="e">
        <f>VLOOKUP(K149,#REF!,2,0)</f>
        <v>#REF!</v>
      </c>
      <c r="K149" s="5" t="str">
        <f t="shared" si="6"/>
        <v>04 2 01 11010</v>
      </c>
      <c r="L149" s="32"/>
      <c r="M149" s="22" t="s">
        <v>374</v>
      </c>
      <c r="N149" s="7" t="b">
        <f t="shared" ref="N149:N212" si="10">K149=M149</f>
        <v>1</v>
      </c>
      <c r="O149" s="32"/>
    </row>
    <row r="150" spans="1:15" s="32" customFormat="1" ht="87.75" customHeight="1">
      <c r="A150" s="90"/>
      <c r="B150" s="90"/>
      <c r="C150" s="90"/>
      <c r="D150" s="90"/>
      <c r="E150" s="90"/>
      <c r="F150" s="28" t="s">
        <v>52</v>
      </c>
      <c r="G150" s="28" t="s">
        <v>91</v>
      </c>
      <c r="H150" s="28" t="s">
        <v>7</v>
      </c>
      <c r="I150" s="28" t="s">
        <v>1325</v>
      </c>
      <c r="J150" s="29" t="e">
        <f>VLOOKUP(K150,#REF!,2,0)</f>
        <v>#REF!</v>
      </c>
      <c r="K150" s="5" t="str">
        <f t="shared" si="6"/>
        <v>04 2 01 21170</v>
      </c>
      <c r="L150" s="43"/>
      <c r="M150" s="22" t="s">
        <v>1208</v>
      </c>
      <c r="N150" s="7" t="b">
        <f t="shared" si="10"/>
        <v>1</v>
      </c>
    </row>
    <row r="151" spans="1:15" s="32" customFormat="1" ht="54.75" customHeight="1">
      <c r="A151" s="84" t="s">
        <v>52</v>
      </c>
      <c r="B151" s="84" t="s">
        <v>91</v>
      </c>
      <c r="C151" s="84" t="s">
        <v>375</v>
      </c>
      <c r="D151" s="84" t="s">
        <v>376</v>
      </c>
      <c r="E151" s="89" t="s">
        <v>377</v>
      </c>
      <c r="F151" s="28" t="s">
        <v>52</v>
      </c>
      <c r="G151" s="28" t="s">
        <v>91</v>
      </c>
      <c r="H151" s="28" t="s">
        <v>7</v>
      </c>
      <c r="I151" s="28" t="s">
        <v>378</v>
      </c>
      <c r="J151" s="29" t="e">
        <f>VLOOKUP(K151,#REF!,2,0)</f>
        <v>#REF!</v>
      </c>
      <c r="K151" s="5" t="str">
        <f t="shared" si="6"/>
        <v>04 2 01 60020</v>
      </c>
      <c r="L151" s="43"/>
      <c r="M151" s="22" t="s">
        <v>379</v>
      </c>
      <c r="N151" s="7" t="b">
        <f t="shared" si="10"/>
        <v>1</v>
      </c>
    </row>
    <row r="152" spans="1:15" s="32" customFormat="1" ht="19.5">
      <c r="A152" s="169"/>
      <c r="B152" s="169"/>
      <c r="C152" s="170"/>
      <c r="D152" s="171"/>
      <c r="E152" s="172"/>
      <c r="F152" s="132" t="s">
        <v>52</v>
      </c>
      <c r="G152" s="132" t="s">
        <v>91</v>
      </c>
      <c r="H152" s="132" t="s">
        <v>36</v>
      </c>
      <c r="I152" s="132" t="s">
        <v>13</v>
      </c>
      <c r="J152" s="173" t="e">
        <f>VLOOKUP(K152,#REF!,2,0)</f>
        <v>#REF!</v>
      </c>
      <c r="K152" s="5" t="str">
        <f t="shared" si="6"/>
        <v>04 2 02 00000</v>
      </c>
      <c r="L152" s="43"/>
      <c r="M152" s="22" t="s">
        <v>380</v>
      </c>
      <c r="N152" s="7" t="b">
        <f t="shared" si="10"/>
        <v>1</v>
      </c>
    </row>
    <row r="153" spans="1:15" s="32" customFormat="1" ht="37.5">
      <c r="A153" s="84" t="s">
        <v>52</v>
      </c>
      <c r="B153" s="84" t="s">
        <v>91</v>
      </c>
      <c r="C153" s="84" t="s">
        <v>381</v>
      </c>
      <c r="D153" s="84" t="s">
        <v>382</v>
      </c>
      <c r="E153" s="89" t="s">
        <v>383</v>
      </c>
      <c r="F153" s="30" t="s">
        <v>52</v>
      </c>
      <c r="G153" s="30" t="s">
        <v>91</v>
      </c>
      <c r="H153" s="30" t="s">
        <v>36</v>
      </c>
      <c r="I153" s="30" t="s">
        <v>384</v>
      </c>
      <c r="J153" s="29" t="e">
        <f>VLOOKUP(K153,#REF!,2,0)</f>
        <v>#REF!</v>
      </c>
      <c r="K153" s="5" t="str">
        <f t="shared" si="6"/>
        <v>04 2 02 20130</v>
      </c>
      <c r="L153" s="43"/>
      <c r="M153" s="22" t="s">
        <v>385</v>
      </c>
      <c r="N153" s="7" t="b">
        <f t="shared" si="10"/>
        <v>1</v>
      </c>
    </row>
    <row r="154" spans="1:15" s="32" customFormat="1" ht="75">
      <c r="A154" s="84" t="s">
        <v>52</v>
      </c>
      <c r="B154" s="84" t="s">
        <v>91</v>
      </c>
      <c r="C154" s="84" t="s">
        <v>386</v>
      </c>
      <c r="D154" s="84" t="s">
        <v>387</v>
      </c>
      <c r="E154" s="89" t="s">
        <v>388</v>
      </c>
      <c r="F154" s="30" t="s">
        <v>52</v>
      </c>
      <c r="G154" s="30" t="s">
        <v>91</v>
      </c>
      <c r="H154" s="30" t="s">
        <v>36</v>
      </c>
      <c r="I154" s="30" t="s">
        <v>389</v>
      </c>
      <c r="J154" s="29" t="e">
        <f>VLOOKUP(K154,#REF!,2,0)</f>
        <v>#REF!</v>
      </c>
      <c r="K154" s="5" t="str">
        <f t="shared" si="6"/>
        <v>04 2 02 20810</v>
      </c>
      <c r="L154" s="43"/>
      <c r="M154" s="22" t="s">
        <v>390</v>
      </c>
      <c r="N154" s="7" t="b">
        <f t="shared" si="10"/>
        <v>1</v>
      </c>
    </row>
    <row r="155" spans="1:15" s="32" customFormat="1" ht="37.5">
      <c r="A155" s="84" t="s">
        <v>52</v>
      </c>
      <c r="B155" s="84" t="s">
        <v>91</v>
      </c>
      <c r="C155" s="84" t="s">
        <v>391</v>
      </c>
      <c r="D155" s="84" t="s">
        <v>392</v>
      </c>
      <c r="E155" s="89" t="s">
        <v>393</v>
      </c>
      <c r="F155" s="30" t="s">
        <v>52</v>
      </c>
      <c r="G155" s="30" t="s">
        <v>91</v>
      </c>
      <c r="H155" s="30" t="s">
        <v>36</v>
      </c>
      <c r="I155" s="30" t="s">
        <v>394</v>
      </c>
      <c r="J155" s="29" t="e">
        <f>VLOOKUP(K155,#REF!,2,0)</f>
        <v>#REF!</v>
      </c>
      <c r="K155" s="5" t="str">
        <f t="shared" si="6"/>
        <v>04 2 02 20820</v>
      </c>
      <c r="L155" s="43"/>
      <c r="M155" s="22" t="s">
        <v>395</v>
      </c>
      <c r="N155" s="7" t="b">
        <f t="shared" si="10"/>
        <v>1</v>
      </c>
    </row>
    <row r="156" spans="1:15" s="32" customFormat="1">
      <c r="A156" s="84" t="s">
        <v>52</v>
      </c>
      <c r="B156" s="84" t="s">
        <v>91</v>
      </c>
      <c r="C156" s="84" t="s">
        <v>396</v>
      </c>
      <c r="D156" s="84" t="s">
        <v>397</v>
      </c>
      <c r="E156" s="89" t="s">
        <v>398</v>
      </c>
      <c r="F156" s="30" t="s">
        <v>52</v>
      </c>
      <c r="G156" s="30" t="s">
        <v>91</v>
      </c>
      <c r="H156" s="30" t="s">
        <v>36</v>
      </c>
      <c r="I156" s="30" t="s">
        <v>399</v>
      </c>
      <c r="J156" s="29" t="e">
        <f>VLOOKUP(K156,#REF!,2,0)</f>
        <v>#REF!</v>
      </c>
      <c r="K156" s="5" t="str">
        <f t="shared" si="6"/>
        <v>04 2 02 20830</v>
      </c>
      <c r="L156" s="43"/>
      <c r="M156" s="22" t="s">
        <v>400</v>
      </c>
      <c r="N156" s="7" t="b">
        <f t="shared" si="10"/>
        <v>1</v>
      </c>
    </row>
    <row r="157" spans="1:15" s="32" customFormat="1" ht="37.5">
      <c r="A157" s="84" t="s">
        <v>52</v>
      </c>
      <c r="B157" s="84" t="s">
        <v>91</v>
      </c>
      <c r="C157" s="84" t="s">
        <v>401</v>
      </c>
      <c r="D157" s="84" t="s">
        <v>402</v>
      </c>
      <c r="E157" s="91" t="s">
        <v>403</v>
      </c>
      <c r="F157" s="30" t="s">
        <v>52</v>
      </c>
      <c r="G157" s="30" t="s">
        <v>91</v>
      </c>
      <c r="H157" s="30" t="s">
        <v>36</v>
      </c>
      <c r="I157" s="30" t="s">
        <v>404</v>
      </c>
      <c r="J157" s="29" t="e">
        <f>VLOOKUP(K157,#REF!,2,0)</f>
        <v>#REF!</v>
      </c>
      <c r="K157" s="5" t="str">
        <f t="shared" ref="K157:K192" si="11">CONCATENATE(F157," ",G157," ",H157," ",I157)</f>
        <v>04 2 02 21010</v>
      </c>
      <c r="L157" s="43"/>
      <c r="M157" s="22" t="s">
        <v>405</v>
      </c>
      <c r="N157" s="7" t="b">
        <f t="shared" si="10"/>
        <v>1</v>
      </c>
    </row>
    <row r="158" spans="1:15" s="32" customFormat="1">
      <c r="A158" s="84"/>
      <c r="B158" s="84"/>
      <c r="C158" s="84"/>
      <c r="D158" s="84"/>
      <c r="E158" s="89"/>
      <c r="F158" s="30" t="s">
        <v>52</v>
      </c>
      <c r="G158" s="30" t="s">
        <v>91</v>
      </c>
      <c r="H158" s="30" t="s">
        <v>36</v>
      </c>
      <c r="I158" s="30" t="s">
        <v>1326</v>
      </c>
      <c r="J158" s="29" t="e">
        <f>VLOOKUP(K158,#REF!,2,0)</f>
        <v>#REF!</v>
      </c>
      <c r="K158" s="5" t="str">
        <f t="shared" si="11"/>
        <v>04 2 02 21030</v>
      </c>
      <c r="L158" s="43"/>
      <c r="M158" s="22" t="s">
        <v>1211</v>
      </c>
      <c r="N158" s="7" t="b">
        <f t="shared" si="10"/>
        <v>1</v>
      </c>
    </row>
    <row r="159" spans="1:15" s="32" customFormat="1" ht="75">
      <c r="A159" s="84" t="s">
        <v>52</v>
      </c>
      <c r="B159" s="84" t="s">
        <v>91</v>
      </c>
      <c r="C159" s="84" t="s">
        <v>406</v>
      </c>
      <c r="D159" s="84" t="s">
        <v>407</v>
      </c>
      <c r="E159" s="91" t="s">
        <v>408</v>
      </c>
      <c r="F159" s="30" t="s">
        <v>52</v>
      </c>
      <c r="G159" s="30" t="s">
        <v>91</v>
      </c>
      <c r="H159" s="30" t="s">
        <v>36</v>
      </c>
      <c r="I159" s="30" t="s">
        <v>409</v>
      </c>
      <c r="J159" s="29" t="e">
        <f>VLOOKUP(K159,#REF!,2,0)</f>
        <v>#REF!</v>
      </c>
      <c r="K159" s="5" t="str">
        <f t="shared" si="11"/>
        <v>04 2 02 60090</v>
      </c>
      <c r="L159" s="43"/>
      <c r="M159" s="22" t="s">
        <v>410</v>
      </c>
      <c r="N159" s="7" t="b">
        <f t="shared" si="10"/>
        <v>1</v>
      </c>
    </row>
    <row r="160" spans="1:15" s="32" customFormat="1">
      <c r="A160" s="84"/>
      <c r="B160" s="84"/>
      <c r="C160" s="84"/>
      <c r="D160" s="84"/>
      <c r="E160" s="91"/>
      <c r="F160" s="30" t="s">
        <v>52</v>
      </c>
      <c r="G160" s="30" t="s">
        <v>91</v>
      </c>
      <c r="H160" s="30" t="s">
        <v>36</v>
      </c>
      <c r="I160" s="30" t="s">
        <v>1327</v>
      </c>
      <c r="J160" s="29" t="e">
        <f>VLOOKUP(K160,#REF!,2,0)</f>
        <v>#REF!</v>
      </c>
      <c r="K160" s="5" t="str">
        <f t="shared" si="11"/>
        <v>04 2 02 76460</v>
      </c>
      <c r="M160" s="22" t="s">
        <v>1212</v>
      </c>
      <c r="N160" s="7" t="b">
        <f t="shared" si="10"/>
        <v>1</v>
      </c>
    </row>
    <row r="161" spans="1:15" s="32" customFormat="1">
      <c r="A161" s="84"/>
      <c r="B161" s="84"/>
      <c r="C161" s="84"/>
      <c r="D161" s="84"/>
      <c r="E161" s="91"/>
      <c r="F161" s="30" t="s">
        <v>52</v>
      </c>
      <c r="G161" s="30" t="s">
        <v>91</v>
      </c>
      <c r="H161" s="30" t="s">
        <v>36</v>
      </c>
      <c r="I161" s="30" t="s">
        <v>1328</v>
      </c>
      <c r="J161" s="29" t="e">
        <f>VLOOKUP(K161,#REF!,2,0)</f>
        <v>#REF!</v>
      </c>
      <c r="K161" s="5" t="str">
        <f t="shared" si="11"/>
        <v>04 2 02 76470</v>
      </c>
      <c r="M161" s="22" t="s">
        <v>1213</v>
      </c>
      <c r="N161" s="7" t="b">
        <f t="shared" si="10"/>
        <v>1</v>
      </c>
    </row>
    <row r="162" spans="1:15" s="32" customFormat="1">
      <c r="A162" s="84"/>
      <c r="B162" s="84"/>
      <c r="C162" s="84"/>
      <c r="D162" s="84"/>
      <c r="E162" s="91"/>
      <c r="F162" s="30" t="s">
        <v>52</v>
      </c>
      <c r="G162" s="30" t="s">
        <v>91</v>
      </c>
      <c r="H162" s="30" t="s">
        <v>36</v>
      </c>
      <c r="I162" s="30" t="s">
        <v>1329</v>
      </c>
      <c r="J162" s="29" t="e">
        <f>VLOOKUP(K162,#REF!,2,0)</f>
        <v>#REF!</v>
      </c>
      <c r="K162" s="5" t="str">
        <f t="shared" si="11"/>
        <v>04 2 02 S6460</v>
      </c>
      <c r="M162" s="22" t="s">
        <v>1214</v>
      </c>
      <c r="N162" s="7" t="b">
        <f t="shared" si="10"/>
        <v>1</v>
      </c>
    </row>
    <row r="163" spans="1:15" s="32" customFormat="1">
      <c r="A163" s="84"/>
      <c r="B163" s="84"/>
      <c r="C163" s="84"/>
      <c r="D163" s="84"/>
      <c r="E163" s="91"/>
      <c r="F163" s="30" t="s">
        <v>52</v>
      </c>
      <c r="G163" s="30" t="s">
        <v>91</v>
      </c>
      <c r="H163" s="30" t="s">
        <v>36</v>
      </c>
      <c r="I163" s="30" t="s">
        <v>1330</v>
      </c>
      <c r="J163" s="29" t="e">
        <f>VLOOKUP(K163,#REF!,2,0)</f>
        <v>#REF!</v>
      </c>
      <c r="K163" s="5" t="str">
        <f t="shared" si="11"/>
        <v>04 2 02 S6470</v>
      </c>
      <c r="M163" s="22" t="s">
        <v>1215</v>
      </c>
      <c r="N163" s="7" t="b">
        <f t="shared" si="10"/>
        <v>1</v>
      </c>
    </row>
    <row r="164" spans="1:15" s="32" customFormat="1" ht="19.5">
      <c r="A164" s="169"/>
      <c r="B164" s="169"/>
      <c r="C164" s="170"/>
      <c r="D164" s="171"/>
      <c r="E164" s="172"/>
      <c r="F164" s="132" t="s">
        <v>52</v>
      </c>
      <c r="G164" s="132" t="s">
        <v>91</v>
      </c>
      <c r="H164" s="132" t="s">
        <v>47</v>
      </c>
      <c r="I164" s="132" t="s">
        <v>13</v>
      </c>
      <c r="J164" s="173" t="e">
        <f>VLOOKUP(K164,#REF!,2,0)</f>
        <v>#REF!</v>
      </c>
      <c r="K164" s="5" t="str">
        <f t="shared" si="11"/>
        <v>04 2 03 00000</v>
      </c>
      <c r="M164" s="22" t="s">
        <v>411</v>
      </c>
      <c r="N164" s="7" t="b">
        <f t="shared" si="10"/>
        <v>1</v>
      </c>
    </row>
    <row r="165" spans="1:15" s="32" customFormat="1" ht="80.25" customHeight="1">
      <c r="A165" s="84" t="s">
        <v>52</v>
      </c>
      <c r="B165" s="84" t="s">
        <v>91</v>
      </c>
      <c r="C165" s="84" t="s">
        <v>412</v>
      </c>
      <c r="D165" s="84" t="s">
        <v>413</v>
      </c>
      <c r="E165" s="89" t="s">
        <v>414</v>
      </c>
      <c r="F165" s="30" t="s">
        <v>52</v>
      </c>
      <c r="G165" s="30" t="s">
        <v>91</v>
      </c>
      <c r="H165" s="30" t="s">
        <v>47</v>
      </c>
      <c r="I165" s="30" t="s">
        <v>415</v>
      </c>
      <c r="J165" s="29" t="e">
        <f>VLOOKUP(K165,#REF!,2,0)</f>
        <v>#REF!</v>
      </c>
      <c r="K165" s="5" t="str">
        <f t="shared" si="11"/>
        <v>04 2 03 20570</v>
      </c>
      <c r="M165" s="22" t="s">
        <v>416</v>
      </c>
      <c r="N165" s="7" t="b">
        <f t="shared" si="10"/>
        <v>1</v>
      </c>
      <c r="O165" s="43"/>
    </row>
    <row r="166" spans="1:15" s="32" customFormat="1" ht="93" customHeight="1">
      <c r="A166" s="84" t="s">
        <v>52</v>
      </c>
      <c r="B166" s="84" t="s">
        <v>91</v>
      </c>
      <c r="C166" s="84" t="s">
        <v>417</v>
      </c>
      <c r="D166" s="84" t="s">
        <v>418</v>
      </c>
      <c r="E166" s="89" t="s">
        <v>419</v>
      </c>
      <c r="F166" s="30" t="s">
        <v>52</v>
      </c>
      <c r="G166" s="30" t="s">
        <v>91</v>
      </c>
      <c r="H166" s="30" t="s">
        <v>47</v>
      </c>
      <c r="I166" s="30" t="s">
        <v>420</v>
      </c>
      <c r="J166" s="29" t="e">
        <f>VLOOKUP(K166,#REF!,2,0)</f>
        <v>#REF!</v>
      </c>
      <c r="K166" s="5" t="str">
        <f t="shared" si="11"/>
        <v>04 2 03 20920</v>
      </c>
      <c r="M166" s="22" t="s">
        <v>421</v>
      </c>
      <c r="N166" s="7" t="b">
        <f t="shared" si="10"/>
        <v>1</v>
      </c>
    </row>
    <row r="167" spans="1:15" s="32" customFormat="1" ht="111.75" customHeight="1">
      <c r="A167" s="81" t="s">
        <v>52</v>
      </c>
      <c r="B167" s="81" t="s">
        <v>288</v>
      </c>
      <c r="C167" s="82" t="s">
        <v>9</v>
      </c>
      <c r="D167" s="83" t="s">
        <v>422</v>
      </c>
      <c r="E167" s="96" t="s">
        <v>423</v>
      </c>
      <c r="F167" s="25" t="s">
        <v>52</v>
      </c>
      <c r="G167" s="25" t="s">
        <v>288</v>
      </c>
      <c r="H167" s="25" t="s">
        <v>12</v>
      </c>
      <c r="I167" s="25" t="s">
        <v>13</v>
      </c>
      <c r="J167" s="143" t="e">
        <f>VLOOKUP(K167,#REF!,2,0)</f>
        <v>#REF!</v>
      </c>
      <c r="K167" s="5" t="str">
        <f t="shared" si="11"/>
        <v>04 3 00 00000</v>
      </c>
      <c r="M167" s="44" t="s">
        <v>424</v>
      </c>
      <c r="N167" s="7" t="b">
        <f t="shared" si="10"/>
        <v>1</v>
      </c>
    </row>
    <row r="168" spans="1:15" s="43" customFormat="1" ht="19.5">
      <c r="A168" s="169"/>
      <c r="B168" s="169"/>
      <c r="C168" s="170"/>
      <c r="D168" s="171"/>
      <c r="E168" s="172"/>
      <c r="F168" s="132" t="s">
        <v>52</v>
      </c>
      <c r="G168" s="132" t="s">
        <v>288</v>
      </c>
      <c r="H168" s="132" t="s">
        <v>7</v>
      </c>
      <c r="I168" s="132" t="s">
        <v>13</v>
      </c>
      <c r="J168" s="173" t="e">
        <f>VLOOKUP(K168,#REF!,2,0)</f>
        <v>#REF!</v>
      </c>
      <c r="K168" s="5" t="str">
        <f t="shared" si="11"/>
        <v>04 3 01 00000</v>
      </c>
      <c r="L168" s="32"/>
      <c r="M168" s="22" t="s">
        <v>425</v>
      </c>
      <c r="N168" s="7" t="b">
        <f t="shared" si="10"/>
        <v>1</v>
      </c>
      <c r="O168" s="32"/>
    </row>
    <row r="169" spans="1:15" s="32" customFormat="1" ht="56.25">
      <c r="A169" s="84" t="s">
        <v>52</v>
      </c>
      <c r="B169" s="84">
        <v>3</v>
      </c>
      <c r="C169" s="84">
        <v>1107</v>
      </c>
      <c r="D169" s="84" t="s">
        <v>426</v>
      </c>
      <c r="E169" s="92" t="s">
        <v>427</v>
      </c>
      <c r="F169" s="30" t="s">
        <v>52</v>
      </c>
      <c r="G169" s="30" t="s">
        <v>288</v>
      </c>
      <c r="H169" s="30" t="s">
        <v>7</v>
      </c>
      <c r="I169" s="30" t="s">
        <v>22</v>
      </c>
      <c r="J169" s="113" t="e">
        <f>VLOOKUP(K169,#REF!,2,0)</f>
        <v>#REF!</v>
      </c>
      <c r="K169" s="5" t="str">
        <f t="shared" si="11"/>
        <v>04 3 01 11010</v>
      </c>
      <c r="L169" s="43"/>
      <c r="M169" s="22" t="s">
        <v>428</v>
      </c>
      <c r="N169" s="7" t="b">
        <f t="shared" si="10"/>
        <v>1</v>
      </c>
    </row>
    <row r="170" spans="1:15" s="32" customFormat="1">
      <c r="A170" s="84"/>
      <c r="B170" s="84"/>
      <c r="C170" s="84"/>
      <c r="D170" s="84"/>
      <c r="E170" s="92"/>
      <c r="F170" s="30" t="s">
        <v>52</v>
      </c>
      <c r="G170" s="30" t="s">
        <v>288</v>
      </c>
      <c r="H170" s="30" t="s">
        <v>7</v>
      </c>
      <c r="I170" s="30" t="s">
        <v>1303</v>
      </c>
      <c r="J170" s="113" t="e">
        <f>VLOOKUP(K170,#REF!,2,0)</f>
        <v>#REF!</v>
      </c>
      <c r="K170" s="5" t="str">
        <f t="shared" si="11"/>
        <v>04 3 01 77250</v>
      </c>
      <c r="M170" s="22" t="s">
        <v>1218</v>
      </c>
      <c r="N170" s="7" t="b">
        <f t="shared" si="10"/>
        <v>1</v>
      </c>
    </row>
    <row r="171" spans="1:15" s="32" customFormat="1" ht="19.5">
      <c r="A171" s="169"/>
      <c r="B171" s="169"/>
      <c r="C171" s="170"/>
      <c r="D171" s="171"/>
      <c r="E171" s="172"/>
      <c r="F171" s="132" t="s">
        <v>52</v>
      </c>
      <c r="G171" s="132" t="s">
        <v>288</v>
      </c>
      <c r="H171" s="132" t="s">
        <v>36</v>
      </c>
      <c r="I171" s="132" t="s">
        <v>13</v>
      </c>
      <c r="J171" s="173" t="e">
        <f>VLOOKUP(K171,#REF!,2,0)</f>
        <v>#REF!</v>
      </c>
      <c r="K171" s="5" t="str">
        <f t="shared" si="11"/>
        <v>04 3 02 00000</v>
      </c>
      <c r="M171" s="22" t="s">
        <v>429</v>
      </c>
      <c r="N171" s="7" t="b">
        <f t="shared" si="10"/>
        <v>1</v>
      </c>
    </row>
    <row r="172" spans="1:15" s="32" customFormat="1" ht="37.5">
      <c r="A172" s="84" t="s">
        <v>52</v>
      </c>
      <c r="B172" s="84" t="s">
        <v>288</v>
      </c>
      <c r="C172" s="84" t="s">
        <v>430</v>
      </c>
      <c r="D172" s="84" t="s">
        <v>431</v>
      </c>
      <c r="E172" s="91" t="s">
        <v>432</v>
      </c>
      <c r="F172" s="30" t="s">
        <v>52</v>
      </c>
      <c r="G172" s="30" t="s">
        <v>288</v>
      </c>
      <c r="H172" s="30" t="s">
        <v>36</v>
      </c>
      <c r="I172" s="30" t="s">
        <v>433</v>
      </c>
      <c r="J172" s="114" t="e">
        <f>VLOOKUP(K172,#REF!,2,0)</f>
        <v>#REF!</v>
      </c>
      <c r="K172" s="5" t="str">
        <f t="shared" si="11"/>
        <v>04 3 02 20290</v>
      </c>
      <c r="M172" s="22" t="s">
        <v>434</v>
      </c>
      <c r="N172" s="7" t="b">
        <f t="shared" si="10"/>
        <v>1</v>
      </c>
    </row>
    <row r="173" spans="1:15" s="32" customFormat="1">
      <c r="A173" s="84"/>
      <c r="B173" s="84"/>
      <c r="C173" s="84"/>
      <c r="D173" s="84"/>
      <c r="E173" s="91"/>
      <c r="F173" s="30" t="s">
        <v>52</v>
      </c>
      <c r="G173" s="30" t="s">
        <v>288</v>
      </c>
      <c r="H173" s="30" t="s">
        <v>36</v>
      </c>
      <c r="I173" s="30" t="s">
        <v>1331</v>
      </c>
      <c r="J173" s="114" t="e">
        <f>VLOOKUP(K173,#REF!,2,0)</f>
        <v>#REF!</v>
      </c>
      <c r="K173" s="5" t="str">
        <f t="shared" si="11"/>
        <v>04 3 02 77260</v>
      </c>
      <c r="M173" s="22" t="s">
        <v>1219</v>
      </c>
      <c r="N173" s="7" t="b">
        <f t="shared" si="10"/>
        <v>1</v>
      </c>
    </row>
    <row r="174" spans="1:15" s="32" customFormat="1" ht="49.5" customHeight="1" thickBot="1">
      <c r="A174" s="84"/>
      <c r="B174" s="84"/>
      <c r="C174" s="84"/>
      <c r="D174" s="84"/>
      <c r="E174" s="91"/>
      <c r="F174" s="30" t="s">
        <v>52</v>
      </c>
      <c r="G174" s="30" t="s">
        <v>288</v>
      </c>
      <c r="H174" s="30" t="s">
        <v>36</v>
      </c>
      <c r="I174" s="30" t="s">
        <v>1332</v>
      </c>
      <c r="J174" s="114" t="e">
        <f>VLOOKUP(K174,#REF!,2,0)</f>
        <v>#REF!</v>
      </c>
      <c r="K174" s="5" t="str">
        <f t="shared" si="11"/>
        <v>04 3 02 S7260</v>
      </c>
      <c r="M174" s="22" t="s">
        <v>1220</v>
      </c>
      <c r="N174" s="7" t="b">
        <f t="shared" si="10"/>
        <v>1</v>
      </c>
    </row>
    <row r="175" spans="1:15" s="32" customFormat="1" ht="20.25" thickBot="1">
      <c r="A175" s="169"/>
      <c r="B175" s="169"/>
      <c r="C175" s="170"/>
      <c r="D175" s="171"/>
      <c r="E175" s="172"/>
      <c r="F175" s="132" t="s">
        <v>52</v>
      </c>
      <c r="G175" s="132" t="s">
        <v>288</v>
      </c>
      <c r="H175" s="132" t="s">
        <v>47</v>
      </c>
      <c r="I175" s="132" t="s">
        <v>13</v>
      </c>
      <c r="J175" s="173" t="e">
        <f>VLOOKUP(K175,#REF!,2,0)</f>
        <v>#REF!</v>
      </c>
      <c r="K175" s="5" t="str">
        <f t="shared" si="11"/>
        <v>04 3 03 00000</v>
      </c>
      <c r="M175" s="22" t="s">
        <v>435</v>
      </c>
      <c r="N175" s="7" t="b">
        <f t="shared" si="10"/>
        <v>1</v>
      </c>
      <c r="O175" s="27"/>
    </row>
    <row r="176" spans="1:15" s="32" customFormat="1" ht="81.75" customHeight="1">
      <c r="A176" s="69"/>
      <c r="B176" s="69"/>
      <c r="C176" s="69"/>
      <c r="D176" s="69"/>
      <c r="E176" s="76"/>
      <c r="F176" s="14" t="s">
        <v>52</v>
      </c>
      <c r="G176" s="14" t="s">
        <v>288</v>
      </c>
      <c r="H176" s="15" t="s">
        <v>47</v>
      </c>
      <c r="I176" s="15">
        <v>77150</v>
      </c>
      <c r="J176" s="115" t="e">
        <f>VLOOKUP(K176,#REF!,2,0)</f>
        <v>#REF!</v>
      </c>
      <c r="K176" s="5" t="str">
        <f t="shared" si="11"/>
        <v>04 3 03 77150</v>
      </c>
      <c r="M176" s="22" t="s">
        <v>436</v>
      </c>
      <c r="N176" s="7" t="b">
        <f t="shared" si="10"/>
        <v>1</v>
      </c>
      <c r="O176" s="6"/>
    </row>
    <row r="177" spans="1:15" s="32" customFormat="1" ht="20.25" thickBot="1">
      <c r="A177" s="169"/>
      <c r="B177" s="169"/>
      <c r="C177" s="170"/>
      <c r="D177" s="171"/>
      <c r="E177" s="172"/>
      <c r="F177" s="132" t="s">
        <v>52</v>
      </c>
      <c r="G177" s="132" t="s">
        <v>288</v>
      </c>
      <c r="H177" s="132" t="s">
        <v>52</v>
      </c>
      <c r="I177" s="132" t="s">
        <v>13</v>
      </c>
      <c r="J177" s="174" t="e">
        <f>VLOOKUP(K177,#REF!,2,0)</f>
        <v>#REF!</v>
      </c>
      <c r="K177" s="5" t="str">
        <f t="shared" si="11"/>
        <v>04 3 04 00000</v>
      </c>
      <c r="M177" s="22" t="s">
        <v>437</v>
      </c>
      <c r="N177" s="7" t="b">
        <f t="shared" si="10"/>
        <v>1</v>
      </c>
      <c r="O177" s="46"/>
    </row>
    <row r="178" spans="1:15" s="27" customFormat="1" ht="19.5" thickBot="1">
      <c r="A178" s="84"/>
      <c r="B178" s="84"/>
      <c r="C178" s="84"/>
      <c r="D178" s="84"/>
      <c r="E178" s="92"/>
      <c r="F178" s="30" t="s">
        <v>52</v>
      </c>
      <c r="G178" s="30" t="s">
        <v>288</v>
      </c>
      <c r="H178" s="30" t="s">
        <v>52</v>
      </c>
      <c r="I178" s="30" t="s">
        <v>22</v>
      </c>
      <c r="J178" s="107" t="e">
        <f>VLOOKUP(K178,#REF!,2,0)</f>
        <v>#REF!</v>
      </c>
      <c r="K178" s="5" t="str">
        <f t="shared" si="11"/>
        <v>04 3 04 11010</v>
      </c>
      <c r="L178" s="32"/>
      <c r="M178" s="22" t="s">
        <v>438</v>
      </c>
      <c r="N178" s="7" t="b">
        <f t="shared" si="10"/>
        <v>1</v>
      </c>
      <c r="O178" s="6"/>
    </row>
    <row r="179" spans="1:15" ht="19.5" thickBot="1">
      <c r="A179" s="84" t="s">
        <v>52</v>
      </c>
      <c r="B179" s="84" t="s">
        <v>288</v>
      </c>
      <c r="C179" s="84" t="s">
        <v>439</v>
      </c>
      <c r="D179" s="84" t="s">
        <v>440</v>
      </c>
      <c r="E179" s="175" t="s">
        <v>441</v>
      </c>
      <c r="F179" s="30" t="s">
        <v>52</v>
      </c>
      <c r="G179" s="30" t="s">
        <v>288</v>
      </c>
      <c r="H179" s="30" t="s">
        <v>52</v>
      </c>
      <c r="I179" s="30" t="s">
        <v>442</v>
      </c>
      <c r="J179" s="107" t="e">
        <f>VLOOKUP(K179,#REF!,2,0)</f>
        <v>#REF!</v>
      </c>
      <c r="K179" s="5" t="str">
        <f t="shared" si="11"/>
        <v>04 3 04 20280</v>
      </c>
      <c r="L179" s="27"/>
      <c r="M179" s="22" t="s">
        <v>443</v>
      </c>
      <c r="N179" s="7" t="b">
        <f t="shared" si="10"/>
        <v>1</v>
      </c>
      <c r="O179" s="46"/>
    </row>
    <row r="180" spans="1:15" s="46" customFormat="1" ht="38.25" thickBot="1">
      <c r="A180" s="84" t="s">
        <v>52</v>
      </c>
      <c r="B180" s="84" t="s">
        <v>288</v>
      </c>
      <c r="C180" s="84" t="s">
        <v>444</v>
      </c>
      <c r="D180" s="84" t="s">
        <v>445</v>
      </c>
      <c r="E180" s="91" t="s">
        <v>446</v>
      </c>
      <c r="F180" s="30" t="s">
        <v>52</v>
      </c>
      <c r="G180" s="30" t="s">
        <v>288</v>
      </c>
      <c r="H180" s="30" t="s">
        <v>52</v>
      </c>
      <c r="I180" s="30" t="s">
        <v>447</v>
      </c>
      <c r="J180" s="107" t="e">
        <f>VLOOKUP(K180,#REF!,2,0)</f>
        <v>#REF!</v>
      </c>
      <c r="K180" s="5" t="str">
        <f t="shared" si="11"/>
        <v>04 3 04 20300</v>
      </c>
      <c r="L180" s="6"/>
      <c r="M180" s="22" t="s">
        <v>448</v>
      </c>
      <c r="N180" s="7" t="b">
        <f t="shared" si="10"/>
        <v>1</v>
      </c>
      <c r="O180" s="6"/>
    </row>
    <row r="181" spans="1:15" ht="38.25" thickBot="1">
      <c r="A181" s="84" t="s">
        <v>52</v>
      </c>
      <c r="B181" s="84" t="s">
        <v>288</v>
      </c>
      <c r="C181" s="84" t="s">
        <v>449</v>
      </c>
      <c r="D181" s="84" t="s">
        <v>450</v>
      </c>
      <c r="E181" s="93" t="s">
        <v>451</v>
      </c>
      <c r="F181" s="30" t="s">
        <v>52</v>
      </c>
      <c r="G181" s="30" t="s">
        <v>288</v>
      </c>
      <c r="H181" s="30" t="s">
        <v>52</v>
      </c>
      <c r="I181" s="30" t="s">
        <v>452</v>
      </c>
      <c r="J181" s="107" t="e">
        <f>VLOOKUP(K181,#REF!,2,0)</f>
        <v>#REF!</v>
      </c>
      <c r="K181" s="5" t="str">
        <f t="shared" si="11"/>
        <v>04 3 04 20780</v>
      </c>
      <c r="L181" s="46"/>
      <c r="M181" s="22" t="s">
        <v>453</v>
      </c>
      <c r="N181" s="7" t="b">
        <f t="shared" si="10"/>
        <v>1</v>
      </c>
      <c r="O181" s="27"/>
    </row>
    <row r="182" spans="1:15" s="46" customFormat="1" ht="75.75" thickBot="1">
      <c r="A182" s="84" t="s">
        <v>52</v>
      </c>
      <c r="B182" s="84" t="s">
        <v>288</v>
      </c>
      <c r="C182" s="84" t="s">
        <v>454</v>
      </c>
      <c r="D182" s="84" t="s">
        <v>455</v>
      </c>
      <c r="E182" s="89" t="s">
        <v>456</v>
      </c>
      <c r="F182" s="30" t="s">
        <v>52</v>
      </c>
      <c r="G182" s="30" t="s">
        <v>288</v>
      </c>
      <c r="H182" s="30" t="s">
        <v>52</v>
      </c>
      <c r="I182" s="30" t="s">
        <v>457</v>
      </c>
      <c r="J182" s="107" t="e">
        <f>VLOOKUP(K182,#REF!,2,0)</f>
        <v>#REF!</v>
      </c>
      <c r="K182" s="5" t="str">
        <f t="shared" si="11"/>
        <v>04 3 04 20790</v>
      </c>
      <c r="L182" s="6"/>
      <c r="M182" s="22" t="s">
        <v>458</v>
      </c>
      <c r="N182" s="7" t="b">
        <f t="shared" si="10"/>
        <v>1</v>
      </c>
      <c r="O182" s="27"/>
    </row>
    <row r="183" spans="1:15" ht="75.75" thickBot="1">
      <c r="A183" s="84" t="s">
        <v>52</v>
      </c>
      <c r="B183" s="84" t="s">
        <v>288</v>
      </c>
      <c r="C183" s="84" t="s">
        <v>459</v>
      </c>
      <c r="D183" s="84" t="s">
        <v>460</v>
      </c>
      <c r="E183" s="89" t="s">
        <v>461</v>
      </c>
      <c r="F183" s="30" t="s">
        <v>52</v>
      </c>
      <c r="G183" s="30" t="s">
        <v>288</v>
      </c>
      <c r="H183" s="30" t="s">
        <v>52</v>
      </c>
      <c r="I183" s="30" t="s">
        <v>462</v>
      </c>
      <c r="J183" s="107" t="e">
        <f>VLOOKUP(K183,#REF!,2,0)</f>
        <v>#REF!</v>
      </c>
      <c r="K183" s="5" t="str">
        <f t="shared" si="11"/>
        <v>04 3 04 20800</v>
      </c>
      <c r="L183" s="46"/>
      <c r="M183" s="22" t="s">
        <v>463</v>
      </c>
      <c r="N183" s="7" t="b">
        <f t="shared" si="10"/>
        <v>1</v>
      </c>
      <c r="O183" s="27"/>
    </row>
    <row r="184" spans="1:15" s="27" customFormat="1" ht="19.5" thickBot="1">
      <c r="A184" s="84"/>
      <c r="B184" s="84"/>
      <c r="C184" s="84"/>
      <c r="D184" s="84"/>
      <c r="E184" s="89"/>
      <c r="F184" s="30" t="s">
        <v>52</v>
      </c>
      <c r="G184" s="30" t="s">
        <v>288</v>
      </c>
      <c r="H184" s="30" t="s">
        <v>52</v>
      </c>
      <c r="I184" s="30" t="s">
        <v>1333</v>
      </c>
      <c r="J184" s="107" t="e">
        <f>VLOOKUP(K184,#REF!,2,0)</f>
        <v>#REF!</v>
      </c>
      <c r="K184" s="5" t="str">
        <f t="shared" si="11"/>
        <v>04 3 04 77060</v>
      </c>
      <c r="L184" s="6"/>
      <c r="M184" s="22" t="s">
        <v>1223</v>
      </c>
      <c r="N184" s="7" t="b">
        <f t="shared" si="10"/>
        <v>1</v>
      </c>
      <c r="O184" s="6"/>
    </row>
    <row r="185" spans="1:15" s="27" customFormat="1" ht="68.25" thickBot="1">
      <c r="A185" s="176" t="s">
        <v>61</v>
      </c>
      <c r="B185" s="176" t="s">
        <v>8</v>
      </c>
      <c r="C185" s="177" t="s">
        <v>9</v>
      </c>
      <c r="D185" s="178" t="s">
        <v>464</v>
      </c>
      <c r="E185" s="179" t="s">
        <v>465</v>
      </c>
      <c r="F185" s="180" t="s">
        <v>61</v>
      </c>
      <c r="G185" s="180" t="s">
        <v>8</v>
      </c>
      <c r="H185" s="180" t="s">
        <v>12</v>
      </c>
      <c r="I185" s="180" t="s">
        <v>13</v>
      </c>
      <c r="J185" s="181" t="e">
        <f>VLOOKUP(K185,#REF!,2,0)</f>
        <v>#REF!</v>
      </c>
      <c r="K185" s="5" t="str">
        <f t="shared" si="11"/>
        <v>05 0 00 00000</v>
      </c>
      <c r="M185" s="11" t="s">
        <v>466</v>
      </c>
      <c r="N185" s="7" t="b">
        <f t="shared" si="10"/>
        <v>1</v>
      </c>
      <c r="O185" s="6"/>
    </row>
    <row r="186" spans="1:15" s="27" customFormat="1" ht="19.5" thickBot="1">
      <c r="A186" s="81" t="s">
        <v>61</v>
      </c>
      <c r="B186" s="81" t="s">
        <v>15</v>
      </c>
      <c r="C186" s="82" t="s">
        <v>9</v>
      </c>
      <c r="D186" s="83" t="s">
        <v>467</v>
      </c>
      <c r="E186" s="96" t="s">
        <v>468</v>
      </c>
      <c r="F186" s="25" t="s">
        <v>61</v>
      </c>
      <c r="G186" s="25" t="s">
        <v>15</v>
      </c>
      <c r="H186" s="25" t="s">
        <v>12</v>
      </c>
      <c r="I186" s="25" t="s">
        <v>13</v>
      </c>
      <c r="J186" s="143" t="e">
        <f>VLOOKUP(K186,#REF!,2,0)</f>
        <v>#REF!</v>
      </c>
      <c r="K186" s="5" t="str">
        <f t="shared" si="11"/>
        <v>05 1 00 00000</v>
      </c>
      <c r="M186" s="12" t="s">
        <v>469</v>
      </c>
      <c r="N186" s="7" t="b">
        <f t="shared" si="10"/>
        <v>1</v>
      </c>
      <c r="O186" s="6"/>
    </row>
    <row r="187" spans="1:15" ht="20.25" thickBot="1">
      <c r="A187" s="169"/>
      <c r="B187" s="169"/>
      <c r="C187" s="170"/>
      <c r="D187" s="171"/>
      <c r="E187" s="172"/>
      <c r="F187" s="132" t="s">
        <v>61</v>
      </c>
      <c r="G187" s="132" t="s">
        <v>15</v>
      </c>
      <c r="H187" s="132" t="s">
        <v>7</v>
      </c>
      <c r="I187" s="132" t="s">
        <v>13</v>
      </c>
      <c r="J187" s="173" t="e">
        <f>VLOOKUP(K187,#REF!,2,0)</f>
        <v>#REF!</v>
      </c>
      <c r="K187" s="5" t="str">
        <f t="shared" si="11"/>
        <v>05 1 01 00000</v>
      </c>
      <c r="L187" s="27"/>
      <c r="M187" s="22" t="s">
        <v>470</v>
      </c>
      <c r="N187" s="7" t="b">
        <f t="shared" si="10"/>
        <v>1</v>
      </c>
    </row>
    <row r="188" spans="1:15">
      <c r="A188" s="69" t="s">
        <v>61</v>
      </c>
      <c r="B188" s="69" t="s">
        <v>15</v>
      </c>
      <c r="C188" s="70">
        <v>2039</v>
      </c>
      <c r="D188" s="71" t="s">
        <v>471</v>
      </c>
      <c r="E188" s="91" t="s">
        <v>472</v>
      </c>
      <c r="F188" s="15" t="s">
        <v>61</v>
      </c>
      <c r="G188" s="15" t="s">
        <v>15</v>
      </c>
      <c r="H188" s="15" t="s">
        <v>7</v>
      </c>
      <c r="I188" s="15" t="s">
        <v>473</v>
      </c>
      <c r="J188" s="114" t="e">
        <f>VLOOKUP(K188,#REF!,2,0)</f>
        <v>#REF!</v>
      </c>
      <c r="K188" s="5" t="str">
        <f t="shared" si="11"/>
        <v>05 1 01 20390</v>
      </c>
      <c r="M188" s="22" t="s">
        <v>474</v>
      </c>
      <c r="N188" s="7" t="b">
        <f t="shared" si="10"/>
        <v>1</v>
      </c>
      <c r="O188" s="47"/>
    </row>
    <row r="189" spans="1:15" ht="19.5">
      <c r="A189" s="169"/>
      <c r="B189" s="169"/>
      <c r="C189" s="170"/>
      <c r="D189" s="171"/>
      <c r="E189" s="172"/>
      <c r="F189" s="132" t="s">
        <v>61</v>
      </c>
      <c r="G189" s="132" t="s">
        <v>15</v>
      </c>
      <c r="H189" s="132" t="s">
        <v>36</v>
      </c>
      <c r="I189" s="132" t="s">
        <v>13</v>
      </c>
      <c r="J189" s="173" t="e">
        <f>VLOOKUP(K189,#REF!,2,0)</f>
        <v>#REF!</v>
      </c>
      <c r="K189" s="5" t="str">
        <f t="shared" si="11"/>
        <v>05 1 02 00000</v>
      </c>
      <c r="M189" s="22" t="s">
        <v>475</v>
      </c>
      <c r="N189" s="7" t="b">
        <f t="shared" si="10"/>
        <v>1</v>
      </c>
      <c r="O189" s="47"/>
    </row>
    <row r="190" spans="1:15">
      <c r="A190" s="69" t="s">
        <v>61</v>
      </c>
      <c r="B190" s="69" t="s">
        <v>15</v>
      </c>
      <c r="C190" s="70">
        <v>2039</v>
      </c>
      <c r="D190" s="71" t="s">
        <v>471</v>
      </c>
      <c r="E190" s="91" t="s">
        <v>472</v>
      </c>
      <c r="F190" s="15" t="s">
        <v>61</v>
      </c>
      <c r="G190" s="15" t="s">
        <v>15</v>
      </c>
      <c r="H190" s="15" t="s">
        <v>36</v>
      </c>
      <c r="I190" s="15" t="s">
        <v>473</v>
      </c>
      <c r="J190" s="114" t="e">
        <f>VLOOKUP(K190,#REF!,2,0)</f>
        <v>#REF!</v>
      </c>
      <c r="K190" s="5" t="str">
        <f t="shared" si="11"/>
        <v>05 1 02 20390</v>
      </c>
      <c r="M190" s="22" t="s">
        <v>476</v>
      </c>
      <c r="N190" s="7" t="b">
        <f t="shared" si="10"/>
        <v>1</v>
      </c>
      <c r="O190" s="47"/>
    </row>
    <row r="191" spans="1:15" ht="45">
      <c r="A191" s="78" t="s">
        <v>67</v>
      </c>
      <c r="B191" s="78" t="s">
        <v>8</v>
      </c>
      <c r="C191" s="79" t="s">
        <v>9</v>
      </c>
      <c r="D191" s="80" t="s">
        <v>477</v>
      </c>
      <c r="E191" s="95" t="s">
        <v>478</v>
      </c>
      <c r="F191" s="9" t="s">
        <v>67</v>
      </c>
      <c r="G191" s="9" t="s">
        <v>8</v>
      </c>
      <c r="H191" s="9" t="s">
        <v>12</v>
      </c>
      <c r="I191" s="9" t="s">
        <v>13</v>
      </c>
      <c r="J191" s="29" t="e">
        <f>VLOOKUP(K191,#REF!,2,0)</f>
        <v>#REF!</v>
      </c>
      <c r="K191" s="5" t="str">
        <f t="shared" si="11"/>
        <v>06 0 00 00000</v>
      </c>
      <c r="M191" s="11" t="s">
        <v>479</v>
      </c>
      <c r="N191" s="7" t="b">
        <f t="shared" si="10"/>
        <v>1</v>
      </c>
      <c r="O191" s="47"/>
    </row>
    <row r="192" spans="1:15" s="47" customFormat="1" ht="78.75" customHeight="1" thickBot="1">
      <c r="A192" s="81" t="s">
        <v>67</v>
      </c>
      <c r="B192" s="81" t="s">
        <v>15</v>
      </c>
      <c r="C192" s="82" t="s">
        <v>9</v>
      </c>
      <c r="D192" s="83" t="s">
        <v>480</v>
      </c>
      <c r="E192" s="96" t="s">
        <v>481</v>
      </c>
      <c r="F192" s="25" t="s">
        <v>67</v>
      </c>
      <c r="G192" s="25" t="s">
        <v>15</v>
      </c>
      <c r="H192" s="25" t="s">
        <v>12</v>
      </c>
      <c r="I192" s="25" t="s">
        <v>13</v>
      </c>
      <c r="J192" s="29" t="e">
        <f>VLOOKUP(K192,#REF!,2,0)</f>
        <v>#REF!</v>
      </c>
      <c r="K192" s="5" t="str">
        <f t="shared" si="11"/>
        <v>06 1 00 00000</v>
      </c>
      <c r="L192" s="6"/>
      <c r="M192" s="12" t="s">
        <v>482</v>
      </c>
      <c r="N192" s="7" t="b">
        <f t="shared" si="10"/>
        <v>1</v>
      </c>
      <c r="O192" s="6"/>
    </row>
    <row r="193" spans="1:15" s="47" customFormat="1" ht="20.25" thickBot="1">
      <c r="A193" s="169"/>
      <c r="B193" s="169"/>
      <c r="C193" s="170"/>
      <c r="D193" s="171"/>
      <c r="E193" s="172"/>
      <c r="F193" s="132" t="s">
        <v>67</v>
      </c>
      <c r="G193" s="132" t="s">
        <v>15</v>
      </c>
      <c r="H193" s="132" t="s">
        <v>7</v>
      </c>
      <c r="I193" s="132" t="s">
        <v>13</v>
      </c>
      <c r="J193" s="29" t="e">
        <f>VLOOKUP(K193,#REF!,2,0)</f>
        <v>#REF!</v>
      </c>
      <c r="K193" s="5" t="str">
        <f>CONCATENATE(F193," ",G193," ",H193," ",I193)</f>
        <v>06 1 01 00000</v>
      </c>
      <c r="M193" s="22" t="s">
        <v>483</v>
      </c>
      <c r="N193" s="7" t="b">
        <f t="shared" si="10"/>
        <v>1</v>
      </c>
      <c r="O193" s="27"/>
    </row>
    <row r="194" spans="1:15" s="47" customFormat="1" ht="19.5" thickBot="1">
      <c r="A194" s="69"/>
      <c r="B194" s="69"/>
      <c r="C194" s="70"/>
      <c r="D194" s="71"/>
      <c r="E194" s="195"/>
      <c r="F194" s="15" t="s">
        <v>67</v>
      </c>
      <c r="G194" s="15" t="s">
        <v>15</v>
      </c>
      <c r="H194" s="15" t="s">
        <v>7</v>
      </c>
      <c r="I194" s="15" t="s">
        <v>1334</v>
      </c>
      <c r="J194" s="29" t="e">
        <f>VLOOKUP(K194,#REF!,2,0)</f>
        <v>#REF!</v>
      </c>
      <c r="K194" s="5" t="str">
        <f t="shared" ref="K194:K197" si="12">CONCATENATE(F194," ",G194," ",H194," ",I194)</f>
        <v>06 1 01 50200</v>
      </c>
      <c r="M194" s="22" t="s">
        <v>1224</v>
      </c>
      <c r="N194" s="7" t="b">
        <f t="shared" si="10"/>
        <v>1</v>
      </c>
      <c r="O194" s="48"/>
    </row>
    <row r="195" spans="1:15" ht="19.5" thickBot="1">
      <c r="A195" s="69"/>
      <c r="B195" s="69"/>
      <c r="C195" s="70"/>
      <c r="D195" s="71"/>
      <c r="E195" s="195"/>
      <c r="F195" s="15" t="s">
        <v>67</v>
      </c>
      <c r="G195" s="15" t="s">
        <v>15</v>
      </c>
      <c r="H195" s="15" t="s">
        <v>7</v>
      </c>
      <c r="I195" s="15" t="s">
        <v>1335</v>
      </c>
      <c r="J195" s="29" t="e">
        <f>VLOOKUP(K195,#REF!,2,0)</f>
        <v>#REF!</v>
      </c>
      <c r="K195" s="5" t="str">
        <f t="shared" si="12"/>
        <v>06 1 01 70200</v>
      </c>
      <c r="L195" s="47"/>
      <c r="M195" s="45" t="s">
        <v>1225</v>
      </c>
      <c r="N195" s="7" t="b">
        <f t="shared" si="10"/>
        <v>1</v>
      </c>
      <c r="O195" s="49"/>
    </row>
    <row r="196" spans="1:15" s="27" customFormat="1" ht="38.25" thickBot="1">
      <c r="A196" s="69" t="s">
        <v>67</v>
      </c>
      <c r="B196" s="69" t="s">
        <v>15</v>
      </c>
      <c r="C196" s="69" t="s">
        <v>484</v>
      </c>
      <c r="D196" s="71" t="s">
        <v>485</v>
      </c>
      <c r="E196" s="77" t="s">
        <v>486</v>
      </c>
      <c r="F196" s="15" t="s">
        <v>67</v>
      </c>
      <c r="G196" s="15" t="s">
        <v>15</v>
      </c>
      <c r="H196" s="15" t="s">
        <v>7</v>
      </c>
      <c r="I196" s="15" t="s">
        <v>487</v>
      </c>
      <c r="J196" s="29" t="e">
        <f>VLOOKUP(K196,#REF!,2,0)</f>
        <v>#REF!</v>
      </c>
      <c r="K196" s="5" t="str">
        <f t="shared" si="12"/>
        <v>06 1 01 90030</v>
      </c>
      <c r="L196" s="6"/>
      <c r="M196" s="45" t="s">
        <v>488</v>
      </c>
      <c r="N196" s="7" t="b">
        <f t="shared" si="10"/>
        <v>1</v>
      </c>
      <c r="O196" s="49"/>
    </row>
    <row r="197" spans="1:15" s="48" customFormat="1" ht="64.5" customHeight="1" thickBot="1">
      <c r="A197" s="69"/>
      <c r="B197" s="69"/>
      <c r="C197" s="69"/>
      <c r="D197" s="71"/>
      <c r="E197" s="77"/>
      <c r="F197" s="15" t="s">
        <v>67</v>
      </c>
      <c r="G197" s="15" t="s">
        <v>15</v>
      </c>
      <c r="H197" s="15" t="s">
        <v>7</v>
      </c>
      <c r="I197" s="15" t="s">
        <v>1336</v>
      </c>
      <c r="J197" s="29" t="e">
        <f>VLOOKUP(K197,#REF!,2,0)</f>
        <v>#REF!</v>
      </c>
      <c r="K197" s="5" t="str">
        <f t="shared" si="12"/>
        <v>06 1 01 L0200</v>
      </c>
      <c r="L197" s="27"/>
      <c r="M197" s="45" t="s">
        <v>1226</v>
      </c>
      <c r="N197" s="7" t="b">
        <f t="shared" si="10"/>
        <v>1</v>
      </c>
      <c r="O197" s="49"/>
    </row>
    <row r="198" spans="1:15" ht="104.25" customHeight="1" thickBot="1">
      <c r="A198" s="81" t="s">
        <v>67</v>
      </c>
      <c r="B198" s="81" t="s">
        <v>91</v>
      </c>
      <c r="C198" s="82" t="s">
        <v>9</v>
      </c>
      <c r="D198" s="83" t="s">
        <v>489</v>
      </c>
      <c r="E198" s="135" t="s">
        <v>490</v>
      </c>
      <c r="F198" s="25" t="s">
        <v>67</v>
      </c>
      <c r="G198" s="25" t="s">
        <v>91</v>
      </c>
      <c r="H198" s="25" t="s">
        <v>12</v>
      </c>
      <c r="I198" s="25" t="s">
        <v>13</v>
      </c>
      <c r="J198" s="137" t="s">
        <v>1227</v>
      </c>
      <c r="L198" s="27"/>
      <c r="M198" s="45"/>
      <c r="N198" s="7" t="b">
        <f t="shared" si="10"/>
        <v>1</v>
      </c>
      <c r="O198" s="49"/>
    </row>
    <row r="199" spans="1:15" s="49" customFormat="1" ht="116.25" customHeight="1" thickBot="1">
      <c r="A199" s="169"/>
      <c r="B199" s="169"/>
      <c r="C199" s="170"/>
      <c r="D199" s="171"/>
      <c r="E199" s="172"/>
      <c r="F199" s="132" t="s">
        <v>67</v>
      </c>
      <c r="G199" s="132" t="s">
        <v>91</v>
      </c>
      <c r="H199" s="132" t="s">
        <v>7</v>
      </c>
      <c r="I199" s="132" t="s">
        <v>13</v>
      </c>
      <c r="J199" s="198" t="e">
        <f>VLOOKUP(K199,#REF!,2,0)</f>
        <v>#REF!</v>
      </c>
      <c r="K199" s="5" t="str">
        <f>CONCATENATE(F199," ",G199," ",H199," ",I199)</f>
        <v>06 2 01 00000</v>
      </c>
      <c r="L199" s="27"/>
      <c r="M199" s="22" t="s">
        <v>1228</v>
      </c>
      <c r="N199" s="7" t="b">
        <f t="shared" si="10"/>
        <v>1</v>
      </c>
    </row>
    <row r="200" spans="1:15" s="49" customFormat="1" ht="19.5" thickBot="1">
      <c r="A200" s="69"/>
      <c r="B200" s="69"/>
      <c r="C200" s="69"/>
      <c r="D200" s="69"/>
      <c r="E200" s="77"/>
      <c r="F200" s="30" t="s">
        <v>67</v>
      </c>
      <c r="G200" s="30" t="s">
        <v>91</v>
      </c>
      <c r="H200" s="30" t="s">
        <v>7</v>
      </c>
      <c r="I200" s="30" t="s">
        <v>1337</v>
      </c>
      <c r="J200" s="29" t="e">
        <f>VLOOKUP(K200,#REF!,2,0)</f>
        <v>#REF!</v>
      </c>
      <c r="K200" s="5" t="str">
        <f t="shared" ref="K200:K263" si="13">CONCATENATE(F200," ",G200," ",H200," ",I200)</f>
        <v>06 2 01 09502</v>
      </c>
      <c r="L200" s="27"/>
      <c r="M200" s="22" t="s">
        <v>1230</v>
      </c>
      <c r="N200" s="7" t="b">
        <f t="shared" si="10"/>
        <v>1</v>
      </c>
    </row>
    <row r="201" spans="1:15" s="49" customFormat="1" ht="51" customHeight="1" thickBot="1">
      <c r="A201" s="69" t="s">
        <v>67</v>
      </c>
      <c r="B201" s="69" t="s">
        <v>91</v>
      </c>
      <c r="C201" s="69" t="s">
        <v>491</v>
      </c>
      <c r="D201" s="69" t="s">
        <v>492</v>
      </c>
      <c r="E201" s="77" t="s">
        <v>493</v>
      </c>
      <c r="F201" s="30" t="s">
        <v>67</v>
      </c>
      <c r="G201" s="30" t="s">
        <v>91</v>
      </c>
      <c r="H201" s="30" t="s">
        <v>7</v>
      </c>
      <c r="I201" s="30" t="s">
        <v>1338</v>
      </c>
      <c r="J201" s="29" t="e">
        <f>VLOOKUP(K201,#REF!,2,0)</f>
        <v>#REF!</v>
      </c>
      <c r="K201" s="5" t="str">
        <f t="shared" si="13"/>
        <v>06 2 01 09602</v>
      </c>
      <c r="L201" s="27"/>
      <c r="M201" s="104" t="s">
        <v>1231</v>
      </c>
      <c r="N201" s="7" t="b">
        <f t="shared" si="10"/>
        <v>1</v>
      </c>
    </row>
    <row r="202" spans="1:15" s="49" customFormat="1" ht="54" customHeight="1">
      <c r="A202" s="69"/>
      <c r="B202" s="69"/>
      <c r="C202" s="69"/>
      <c r="D202" s="69"/>
      <c r="E202" s="77"/>
      <c r="F202" s="30" t="s">
        <v>67</v>
      </c>
      <c r="G202" s="30" t="s">
        <v>91</v>
      </c>
      <c r="H202" s="30" t="s">
        <v>7</v>
      </c>
      <c r="I202" s="30" t="s">
        <v>1339</v>
      </c>
      <c r="J202" s="29" t="e">
        <f>VLOOKUP(K202,#REF!,2,0)</f>
        <v>#REF!</v>
      </c>
      <c r="K202" s="5" t="str">
        <f t="shared" si="13"/>
        <v>06 2 01 76580</v>
      </c>
      <c r="L202" s="6"/>
      <c r="M202" s="102" t="s">
        <v>1232</v>
      </c>
      <c r="N202" s="7" t="b">
        <f t="shared" si="10"/>
        <v>1</v>
      </c>
    </row>
    <row r="203" spans="1:15" s="49" customFormat="1">
      <c r="A203" s="69"/>
      <c r="B203" s="69"/>
      <c r="C203" s="69"/>
      <c r="D203" s="69"/>
      <c r="E203" s="77"/>
      <c r="F203" s="30" t="s">
        <v>67</v>
      </c>
      <c r="G203" s="30" t="s">
        <v>91</v>
      </c>
      <c r="H203" s="30" t="s">
        <v>7</v>
      </c>
      <c r="I203" s="30" t="s">
        <v>1340</v>
      </c>
      <c r="J203" s="29" t="e">
        <f>VLOOKUP(K203,#REF!,2,0)</f>
        <v>#REF!</v>
      </c>
      <c r="K203" s="5" t="str">
        <f t="shared" si="13"/>
        <v>06 2 01 76910</v>
      </c>
      <c r="L203" s="6"/>
      <c r="M203" s="102" t="s">
        <v>1233</v>
      </c>
      <c r="N203" s="7" t="b">
        <f t="shared" si="10"/>
        <v>1</v>
      </c>
    </row>
    <row r="204" spans="1:15" s="49" customFormat="1">
      <c r="A204" s="69"/>
      <c r="B204" s="69"/>
      <c r="C204" s="69"/>
      <c r="D204" s="69"/>
      <c r="E204" s="77"/>
      <c r="F204" s="30" t="s">
        <v>67</v>
      </c>
      <c r="G204" s="30" t="s">
        <v>91</v>
      </c>
      <c r="H204" s="30" t="s">
        <v>7</v>
      </c>
      <c r="I204" s="30" t="s">
        <v>1341</v>
      </c>
      <c r="J204" s="29" t="e">
        <f>VLOOKUP(K204,#REF!,2,0)</f>
        <v>#REF!</v>
      </c>
      <c r="K204" s="5" t="str">
        <f t="shared" si="13"/>
        <v>06 2 01 S6910</v>
      </c>
      <c r="L204" s="6"/>
      <c r="M204" s="102" t="s">
        <v>1234</v>
      </c>
      <c r="N204" s="7" t="b">
        <f t="shared" si="10"/>
        <v>1</v>
      </c>
    </row>
    <row r="205" spans="1:15" s="49" customFormat="1" ht="76.5" customHeight="1">
      <c r="A205" s="78" t="s">
        <v>72</v>
      </c>
      <c r="B205" s="78" t="s">
        <v>8</v>
      </c>
      <c r="C205" s="79" t="s">
        <v>9</v>
      </c>
      <c r="D205" s="80" t="s">
        <v>494</v>
      </c>
      <c r="E205" s="95" t="s">
        <v>495</v>
      </c>
      <c r="F205" s="9" t="s">
        <v>72</v>
      </c>
      <c r="G205" s="9" t="s">
        <v>8</v>
      </c>
      <c r="H205" s="9" t="s">
        <v>12</v>
      </c>
      <c r="I205" s="9" t="s">
        <v>13</v>
      </c>
      <c r="J205" s="109" t="e">
        <f>VLOOKUP(K205,#REF!,2,0)</f>
        <v>#REF!</v>
      </c>
      <c r="K205" s="5" t="str">
        <f t="shared" si="13"/>
        <v>07 0 00 00000</v>
      </c>
      <c r="L205" s="6"/>
      <c r="M205" s="11" t="s">
        <v>496</v>
      </c>
      <c r="N205" s="7" t="b">
        <f t="shared" si="10"/>
        <v>1</v>
      </c>
    </row>
    <row r="206" spans="1:15" s="49" customFormat="1" ht="56.25">
      <c r="A206" s="81" t="s">
        <v>72</v>
      </c>
      <c r="B206" s="81" t="s">
        <v>15</v>
      </c>
      <c r="C206" s="82" t="s">
        <v>9</v>
      </c>
      <c r="D206" s="83" t="s">
        <v>497</v>
      </c>
      <c r="E206" s="96" t="s">
        <v>498</v>
      </c>
      <c r="F206" s="25" t="s">
        <v>72</v>
      </c>
      <c r="G206" s="25" t="s">
        <v>15</v>
      </c>
      <c r="H206" s="25" t="s">
        <v>12</v>
      </c>
      <c r="I206" s="25" t="s">
        <v>13</v>
      </c>
      <c r="J206" s="196" t="e">
        <f>VLOOKUP(K206,#REF!,2,0)</f>
        <v>#REF!</v>
      </c>
      <c r="K206" s="5" t="str">
        <f t="shared" si="13"/>
        <v>07 1 00 00000</v>
      </c>
      <c r="L206" s="6"/>
      <c r="M206" s="12" t="s">
        <v>499</v>
      </c>
      <c r="N206" s="7" t="b">
        <f t="shared" si="10"/>
        <v>1</v>
      </c>
    </row>
    <row r="207" spans="1:15" s="49" customFormat="1" ht="19.5">
      <c r="A207" s="154"/>
      <c r="B207" s="154"/>
      <c r="C207" s="155"/>
      <c r="D207" s="156"/>
      <c r="E207" s="160"/>
      <c r="F207" s="132" t="s">
        <v>72</v>
      </c>
      <c r="G207" s="132" t="s">
        <v>15</v>
      </c>
      <c r="H207" s="132" t="s">
        <v>7</v>
      </c>
      <c r="I207" s="132" t="s">
        <v>13</v>
      </c>
      <c r="J207" s="197" t="e">
        <f>VLOOKUP(K207,#REF!,2,0)</f>
        <v>#REF!</v>
      </c>
      <c r="K207" s="5" t="str">
        <f t="shared" si="13"/>
        <v>07 1 01 00000</v>
      </c>
      <c r="L207" s="6"/>
      <c r="M207" s="45" t="s">
        <v>500</v>
      </c>
      <c r="N207" s="7" t="b">
        <f t="shared" si="10"/>
        <v>1</v>
      </c>
    </row>
    <row r="208" spans="1:15" s="49" customFormat="1" ht="37.5">
      <c r="A208" s="69" t="s">
        <v>72</v>
      </c>
      <c r="B208" s="69">
        <v>1</v>
      </c>
      <c r="C208" s="69" t="s">
        <v>9</v>
      </c>
      <c r="D208" s="69" t="s">
        <v>501</v>
      </c>
      <c r="E208" s="77" t="s">
        <v>502</v>
      </c>
      <c r="F208" s="15" t="s">
        <v>72</v>
      </c>
      <c r="G208" s="15" t="s">
        <v>15</v>
      </c>
      <c r="H208" s="15" t="s">
        <v>7</v>
      </c>
      <c r="I208" s="15" t="s">
        <v>503</v>
      </c>
      <c r="J208" s="107" t="e">
        <f>VLOOKUP(K208,#REF!,2,0)</f>
        <v>#REF!</v>
      </c>
      <c r="K208" s="5" t="str">
        <f t="shared" si="13"/>
        <v>07 1 01 20060</v>
      </c>
      <c r="L208" s="6"/>
      <c r="M208" s="45" t="s">
        <v>504</v>
      </c>
      <c r="N208" s="7" t="b">
        <f t="shared" si="10"/>
        <v>1</v>
      </c>
    </row>
    <row r="209" spans="1:14" s="49" customFormat="1">
      <c r="A209" s="69"/>
      <c r="B209" s="69"/>
      <c r="C209" s="69"/>
      <c r="D209" s="69"/>
      <c r="E209" s="77"/>
      <c r="F209" s="15" t="s">
        <v>72</v>
      </c>
      <c r="G209" s="15" t="s">
        <v>15</v>
      </c>
      <c r="H209" s="15" t="s">
        <v>7</v>
      </c>
      <c r="I209" s="15" t="s">
        <v>505</v>
      </c>
      <c r="J209" s="107" t="e">
        <f>VLOOKUP(K209,#REF!,2,0)</f>
        <v>#REF!</v>
      </c>
      <c r="K209" s="5" t="str">
        <f t="shared" si="13"/>
        <v>07 1 01 21130</v>
      </c>
      <c r="L209" s="6"/>
      <c r="M209" s="45" t="s">
        <v>506</v>
      </c>
      <c r="N209" s="7" t="b">
        <f t="shared" si="10"/>
        <v>1</v>
      </c>
    </row>
    <row r="210" spans="1:14" s="49" customFormat="1" ht="123" customHeight="1">
      <c r="A210" s="81" t="s">
        <v>72</v>
      </c>
      <c r="B210" s="81" t="s">
        <v>91</v>
      </c>
      <c r="C210" s="82" t="s">
        <v>9</v>
      </c>
      <c r="D210" s="83" t="s">
        <v>507</v>
      </c>
      <c r="E210" s="96" t="s">
        <v>508</v>
      </c>
      <c r="F210" s="25" t="s">
        <v>72</v>
      </c>
      <c r="G210" s="25" t="s">
        <v>91</v>
      </c>
      <c r="H210" s="25" t="s">
        <v>12</v>
      </c>
      <c r="I210" s="25" t="s">
        <v>13</v>
      </c>
      <c r="J210" s="143" t="e">
        <f>VLOOKUP(K210,#REF!,2,0)</f>
        <v>#REF!</v>
      </c>
      <c r="K210" s="5" t="str">
        <f t="shared" si="13"/>
        <v>07 2 00 00000</v>
      </c>
      <c r="L210" s="6"/>
      <c r="M210" s="12" t="s">
        <v>509</v>
      </c>
      <c r="N210" s="7" t="b">
        <f t="shared" si="10"/>
        <v>1</v>
      </c>
    </row>
    <row r="211" spans="1:14" s="49" customFormat="1" ht="19.5">
      <c r="A211" s="169"/>
      <c r="B211" s="169"/>
      <c r="C211" s="170"/>
      <c r="D211" s="171"/>
      <c r="E211" s="172"/>
      <c r="F211" s="132" t="s">
        <v>72</v>
      </c>
      <c r="G211" s="132" t="s">
        <v>91</v>
      </c>
      <c r="H211" s="132" t="s">
        <v>7</v>
      </c>
      <c r="I211" s="132" t="s">
        <v>13</v>
      </c>
      <c r="J211" s="173" t="e">
        <f>VLOOKUP(K211,#REF!,2,0)</f>
        <v>#REF!</v>
      </c>
      <c r="K211" s="5" t="str">
        <f t="shared" si="13"/>
        <v>07 2 01 00000</v>
      </c>
      <c r="L211" s="6"/>
      <c r="M211" s="45" t="s">
        <v>510</v>
      </c>
      <c r="N211" s="7" t="b">
        <f t="shared" si="10"/>
        <v>1</v>
      </c>
    </row>
    <row r="212" spans="1:14" s="49" customFormat="1" ht="37.5">
      <c r="A212" s="69" t="s">
        <v>72</v>
      </c>
      <c r="B212" s="69" t="s">
        <v>91</v>
      </c>
      <c r="C212" s="69" t="s">
        <v>511</v>
      </c>
      <c r="D212" s="69" t="s">
        <v>512</v>
      </c>
      <c r="E212" s="77" t="s">
        <v>42</v>
      </c>
      <c r="F212" s="15" t="s">
        <v>72</v>
      </c>
      <c r="G212" s="15" t="s">
        <v>91</v>
      </c>
      <c r="H212" s="15" t="s">
        <v>7</v>
      </c>
      <c r="I212" s="30" t="s">
        <v>22</v>
      </c>
      <c r="J212" s="139" t="e">
        <f>VLOOKUP(K212,#REF!,2,0)</f>
        <v>#REF!</v>
      </c>
      <c r="K212" s="5" t="str">
        <f t="shared" si="13"/>
        <v>07 2 01 11010</v>
      </c>
      <c r="L212" s="6"/>
      <c r="M212" s="45" t="s">
        <v>513</v>
      </c>
      <c r="N212" s="7" t="b">
        <f t="shared" si="10"/>
        <v>1</v>
      </c>
    </row>
    <row r="213" spans="1:14" s="49" customFormat="1" ht="63.75" customHeight="1">
      <c r="A213" s="69"/>
      <c r="B213" s="69"/>
      <c r="C213" s="69"/>
      <c r="D213" s="69"/>
      <c r="E213" s="77"/>
      <c r="F213" s="15" t="s">
        <v>72</v>
      </c>
      <c r="G213" s="15" t="s">
        <v>91</v>
      </c>
      <c r="H213" s="15" t="s">
        <v>7</v>
      </c>
      <c r="I213" s="30" t="s">
        <v>1306</v>
      </c>
      <c r="J213" s="139" t="e">
        <f>VLOOKUP(K213,#REF!,2,0)</f>
        <v>#REF!</v>
      </c>
      <c r="K213" s="5" t="str">
        <f t="shared" si="13"/>
        <v>07 2 01 77080</v>
      </c>
      <c r="L213" s="6"/>
      <c r="M213" s="45" t="s">
        <v>1235</v>
      </c>
      <c r="N213" s="7" t="b">
        <f t="shared" ref="N213:N227" si="14">K213=M213</f>
        <v>1</v>
      </c>
    </row>
    <row r="214" spans="1:14" s="49" customFormat="1" ht="55.5" customHeight="1">
      <c r="A214" s="69"/>
      <c r="B214" s="69"/>
      <c r="C214" s="69"/>
      <c r="D214" s="69"/>
      <c r="E214" s="77"/>
      <c r="F214" s="15" t="s">
        <v>72</v>
      </c>
      <c r="G214" s="15" t="s">
        <v>91</v>
      </c>
      <c r="H214" s="15" t="s">
        <v>7</v>
      </c>
      <c r="I214" s="30" t="s">
        <v>1303</v>
      </c>
      <c r="J214" s="139" t="e">
        <f>VLOOKUP(K214,#REF!,2,0)</f>
        <v>#REF!</v>
      </c>
      <c r="K214" s="5" t="str">
        <f t="shared" si="13"/>
        <v>07 2 01 77250</v>
      </c>
      <c r="L214" s="6"/>
      <c r="M214" s="45" t="s">
        <v>1236</v>
      </c>
      <c r="N214" s="7" t="b">
        <f t="shared" si="14"/>
        <v>1</v>
      </c>
    </row>
    <row r="215" spans="1:14" s="49" customFormat="1">
      <c r="A215" s="69"/>
      <c r="B215" s="69"/>
      <c r="C215" s="69"/>
      <c r="D215" s="69"/>
      <c r="E215" s="77"/>
      <c r="F215" s="15" t="s">
        <v>72</v>
      </c>
      <c r="G215" s="15" t="s">
        <v>91</v>
      </c>
      <c r="H215" s="15" t="s">
        <v>7</v>
      </c>
      <c r="I215" s="30" t="s">
        <v>1307</v>
      </c>
      <c r="J215" s="139" t="e">
        <f>VLOOKUP(K215,#REF!,2,0)</f>
        <v>#REF!</v>
      </c>
      <c r="K215" s="5" t="str">
        <f t="shared" si="13"/>
        <v>07 2 01 S7080</v>
      </c>
      <c r="L215" s="6"/>
      <c r="M215" s="45" t="s">
        <v>1237</v>
      </c>
      <c r="N215" s="7" t="b">
        <f t="shared" si="14"/>
        <v>1</v>
      </c>
    </row>
    <row r="216" spans="1:14" s="49" customFormat="1" ht="19.5">
      <c r="A216" s="169"/>
      <c r="B216" s="169"/>
      <c r="C216" s="170"/>
      <c r="D216" s="171"/>
      <c r="E216" s="172"/>
      <c r="F216" s="132" t="s">
        <v>72</v>
      </c>
      <c r="G216" s="132" t="s">
        <v>91</v>
      </c>
      <c r="H216" s="132" t="s">
        <v>36</v>
      </c>
      <c r="I216" s="132" t="s">
        <v>13</v>
      </c>
      <c r="J216" s="173" t="e">
        <f>VLOOKUP(K216,#REF!,2,0)</f>
        <v>#REF!</v>
      </c>
      <c r="K216" s="5" t="str">
        <f t="shared" si="13"/>
        <v>07 2 02 00000</v>
      </c>
      <c r="L216" s="6"/>
      <c r="M216" s="45" t="s">
        <v>514</v>
      </c>
      <c r="N216" s="7" t="b">
        <f t="shared" si="14"/>
        <v>1</v>
      </c>
    </row>
    <row r="217" spans="1:14" s="49" customFormat="1" ht="37.5">
      <c r="A217" s="69" t="s">
        <v>72</v>
      </c>
      <c r="B217" s="69" t="s">
        <v>91</v>
      </c>
      <c r="C217" s="69" t="s">
        <v>515</v>
      </c>
      <c r="D217" s="69" t="s">
        <v>516</v>
      </c>
      <c r="E217" s="77" t="s">
        <v>517</v>
      </c>
      <c r="F217" s="15" t="s">
        <v>72</v>
      </c>
      <c r="G217" s="15" t="s">
        <v>91</v>
      </c>
      <c r="H217" s="15" t="s">
        <v>36</v>
      </c>
      <c r="I217" s="30" t="s">
        <v>22</v>
      </c>
      <c r="J217" s="139" t="e">
        <f>VLOOKUP(K217,#REF!,2,0)</f>
        <v>#REF!</v>
      </c>
      <c r="K217" s="5" t="str">
        <f t="shared" si="13"/>
        <v>07 2 02 11010</v>
      </c>
      <c r="L217" s="6"/>
      <c r="M217" s="45" t="s">
        <v>518</v>
      </c>
      <c r="N217" s="7" t="b">
        <f t="shared" si="14"/>
        <v>1</v>
      </c>
    </row>
    <row r="218" spans="1:14" s="49" customFormat="1" ht="19.5">
      <c r="A218" s="169"/>
      <c r="B218" s="169"/>
      <c r="C218" s="170"/>
      <c r="D218" s="171"/>
      <c r="E218" s="172"/>
      <c r="F218" s="132" t="s">
        <v>72</v>
      </c>
      <c r="G218" s="132" t="s">
        <v>91</v>
      </c>
      <c r="H218" s="132" t="s">
        <v>47</v>
      </c>
      <c r="I218" s="132" t="s">
        <v>13</v>
      </c>
      <c r="J218" s="173" t="e">
        <f>VLOOKUP(K218,#REF!,2,0)</f>
        <v>#REF!</v>
      </c>
      <c r="K218" s="5" t="str">
        <f t="shared" si="13"/>
        <v>07 2 03 00000</v>
      </c>
      <c r="L218" s="6"/>
      <c r="M218" s="45" t="s">
        <v>519</v>
      </c>
      <c r="N218" s="7" t="b">
        <f t="shared" si="14"/>
        <v>1</v>
      </c>
    </row>
    <row r="219" spans="1:14" s="49" customFormat="1" ht="63.75" customHeight="1">
      <c r="A219" s="69" t="s">
        <v>72</v>
      </c>
      <c r="B219" s="69" t="s">
        <v>91</v>
      </c>
      <c r="C219" s="69" t="s">
        <v>520</v>
      </c>
      <c r="D219" s="69" t="s">
        <v>521</v>
      </c>
      <c r="E219" s="77" t="s">
        <v>522</v>
      </c>
      <c r="F219" s="15" t="s">
        <v>72</v>
      </c>
      <c r="G219" s="15" t="s">
        <v>91</v>
      </c>
      <c r="H219" s="15" t="s">
        <v>47</v>
      </c>
      <c r="I219" s="30" t="s">
        <v>22</v>
      </c>
      <c r="J219" s="16" t="e">
        <f>VLOOKUP(K219,#REF!,2,0)</f>
        <v>#REF!</v>
      </c>
      <c r="K219" s="5" t="str">
        <f t="shared" si="13"/>
        <v>07 2 03 11010</v>
      </c>
      <c r="L219" s="6"/>
      <c r="M219" s="45" t="s">
        <v>523</v>
      </c>
      <c r="N219" s="7" t="b">
        <f t="shared" si="14"/>
        <v>1</v>
      </c>
    </row>
    <row r="220" spans="1:14" s="49" customFormat="1" ht="19.5">
      <c r="A220" s="169"/>
      <c r="B220" s="169"/>
      <c r="C220" s="170"/>
      <c r="D220" s="171"/>
      <c r="E220" s="172"/>
      <c r="F220" s="132" t="s">
        <v>72</v>
      </c>
      <c r="G220" s="132" t="s">
        <v>91</v>
      </c>
      <c r="H220" s="132" t="s">
        <v>52</v>
      </c>
      <c r="I220" s="132" t="s">
        <v>13</v>
      </c>
      <c r="J220" s="173" t="e">
        <f>VLOOKUP(K220,#REF!,2,0)</f>
        <v>#REF!</v>
      </c>
      <c r="K220" s="5" t="str">
        <f t="shared" si="13"/>
        <v>07 2 04 00000</v>
      </c>
      <c r="L220" s="6"/>
      <c r="M220" s="45" t="s">
        <v>524</v>
      </c>
      <c r="N220" s="7" t="b">
        <f t="shared" si="14"/>
        <v>1</v>
      </c>
    </row>
    <row r="221" spans="1:14" s="49" customFormat="1">
      <c r="A221" s="69" t="s">
        <v>72</v>
      </c>
      <c r="B221" s="69" t="s">
        <v>91</v>
      </c>
      <c r="C221" s="69" t="s">
        <v>525</v>
      </c>
      <c r="D221" s="69" t="s">
        <v>526</v>
      </c>
      <c r="E221" s="77" t="s">
        <v>527</v>
      </c>
      <c r="F221" s="15" t="s">
        <v>72</v>
      </c>
      <c r="G221" s="15" t="s">
        <v>91</v>
      </c>
      <c r="H221" s="15" t="s">
        <v>52</v>
      </c>
      <c r="I221" s="30" t="s">
        <v>22</v>
      </c>
      <c r="J221" s="16" t="e">
        <f>VLOOKUP(K221,#REF!,2,0)</f>
        <v>#REF!</v>
      </c>
      <c r="K221" s="5" t="str">
        <f t="shared" si="13"/>
        <v>07 2 04 11010</v>
      </c>
      <c r="L221" s="6"/>
      <c r="M221" s="45" t="s">
        <v>528</v>
      </c>
      <c r="N221" s="7" t="b">
        <f t="shared" si="14"/>
        <v>1</v>
      </c>
    </row>
    <row r="222" spans="1:14" s="49" customFormat="1" ht="63.75" customHeight="1">
      <c r="A222" s="69"/>
      <c r="B222" s="69"/>
      <c r="C222" s="69"/>
      <c r="D222" s="69"/>
      <c r="E222" s="77"/>
      <c r="F222" s="15" t="s">
        <v>72</v>
      </c>
      <c r="G222" s="15" t="s">
        <v>91</v>
      </c>
      <c r="H222" s="15" t="s">
        <v>52</v>
      </c>
      <c r="I222" s="30" t="s">
        <v>1342</v>
      </c>
      <c r="J222" s="16" t="e">
        <f>VLOOKUP(K222,#REF!,2,0)</f>
        <v>#REF!</v>
      </c>
      <c r="K222" s="5" t="str">
        <f t="shared" si="13"/>
        <v>07 2 04 51440</v>
      </c>
      <c r="L222" s="6"/>
      <c r="M222" s="45" t="s">
        <v>1238</v>
      </c>
      <c r="N222" s="7" t="b">
        <f t="shared" si="14"/>
        <v>1</v>
      </c>
    </row>
    <row r="223" spans="1:14" s="49" customFormat="1">
      <c r="A223" s="69"/>
      <c r="B223" s="69"/>
      <c r="C223" s="69"/>
      <c r="D223" s="69"/>
      <c r="E223" s="77"/>
      <c r="F223" s="15" t="s">
        <v>72</v>
      </c>
      <c r="G223" s="15" t="s">
        <v>91</v>
      </c>
      <c r="H223" s="15" t="s">
        <v>52</v>
      </c>
      <c r="I223" s="30" t="s">
        <v>1343</v>
      </c>
      <c r="J223" s="16" t="e">
        <f>VLOOKUP(K223,#REF!,2,0)</f>
        <v>#REF!</v>
      </c>
      <c r="K223" s="5" t="str">
        <f t="shared" si="13"/>
        <v>07 2 04 71440</v>
      </c>
      <c r="L223" s="6"/>
      <c r="M223" s="103" t="s">
        <v>1239</v>
      </c>
      <c r="N223" s="7" t="b">
        <f t="shared" si="14"/>
        <v>1</v>
      </c>
    </row>
    <row r="224" spans="1:14" s="49" customFormat="1" ht="60.75" customHeight="1">
      <c r="A224" s="169"/>
      <c r="B224" s="169"/>
      <c r="C224" s="170"/>
      <c r="D224" s="171"/>
      <c r="E224" s="172"/>
      <c r="F224" s="132" t="s">
        <v>72</v>
      </c>
      <c r="G224" s="132" t="s">
        <v>91</v>
      </c>
      <c r="H224" s="132" t="s">
        <v>61</v>
      </c>
      <c r="I224" s="132" t="s">
        <v>13</v>
      </c>
      <c r="J224" s="173" t="e">
        <f>VLOOKUP(K224,#REF!,2,0)</f>
        <v>#REF!</v>
      </c>
      <c r="K224" s="5" t="str">
        <f t="shared" si="13"/>
        <v>07 2 05 00000</v>
      </c>
      <c r="L224" s="6"/>
      <c r="M224" s="45" t="s">
        <v>529</v>
      </c>
      <c r="N224" s="7" t="b">
        <f t="shared" si="14"/>
        <v>1</v>
      </c>
    </row>
    <row r="225" spans="1:14" s="49" customFormat="1" ht="37.5">
      <c r="A225" s="69" t="s">
        <v>72</v>
      </c>
      <c r="B225" s="69" t="s">
        <v>91</v>
      </c>
      <c r="C225" s="69" t="s">
        <v>530</v>
      </c>
      <c r="D225" s="69" t="s">
        <v>531</v>
      </c>
      <c r="E225" s="77" t="s">
        <v>532</v>
      </c>
      <c r="F225" s="15" t="s">
        <v>72</v>
      </c>
      <c r="G225" s="15" t="s">
        <v>91</v>
      </c>
      <c r="H225" s="15" t="s">
        <v>61</v>
      </c>
      <c r="I225" s="30" t="s">
        <v>22</v>
      </c>
      <c r="J225" s="16" t="e">
        <f>VLOOKUP(K225,#REF!,2,0)</f>
        <v>#REF!</v>
      </c>
      <c r="K225" s="5" t="str">
        <f t="shared" si="13"/>
        <v>07 2 05 11010</v>
      </c>
      <c r="L225" s="6"/>
      <c r="M225" s="45" t="s">
        <v>533</v>
      </c>
      <c r="N225" s="7" t="b">
        <f t="shared" si="14"/>
        <v>1</v>
      </c>
    </row>
    <row r="226" spans="1:14" s="49" customFormat="1" ht="19.5">
      <c r="A226" s="169"/>
      <c r="B226" s="169"/>
      <c r="C226" s="170"/>
      <c r="D226" s="171"/>
      <c r="E226" s="172"/>
      <c r="F226" s="132" t="s">
        <v>72</v>
      </c>
      <c r="G226" s="132" t="s">
        <v>91</v>
      </c>
      <c r="H226" s="132" t="s">
        <v>67</v>
      </c>
      <c r="I226" s="132" t="s">
        <v>13</v>
      </c>
      <c r="J226" s="173" t="e">
        <f>VLOOKUP(K226,#REF!,2,0)</f>
        <v>#REF!</v>
      </c>
      <c r="K226" s="5" t="str">
        <f t="shared" si="13"/>
        <v>07 2 06 00000</v>
      </c>
      <c r="L226" s="6"/>
      <c r="M226" s="45" t="s">
        <v>534</v>
      </c>
      <c r="N226" s="7" t="b">
        <f t="shared" si="14"/>
        <v>1</v>
      </c>
    </row>
    <row r="227" spans="1:14" s="49" customFormat="1" ht="37.5">
      <c r="A227" s="69" t="s">
        <v>72</v>
      </c>
      <c r="B227" s="69" t="s">
        <v>91</v>
      </c>
      <c r="C227" s="69" t="s">
        <v>535</v>
      </c>
      <c r="D227" s="69" t="s">
        <v>536</v>
      </c>
      <c r="E227" s="77" t="s">
        <v>537</v>
      </c>
      <c r="F227" s="15" t="s">
        <v>72</v>
      </c>
      <c r="G227" s="15" t="s">
        <v>91</v>
      </c>
      <c r="H227" s="15" t="s">
        <v>67</v>
      </c>
      <c r="I227" s="15" t="s">
        <v>538</v>
      </c>
      <c r="J227" s="16" t="e">
        <f>VLOOKUP(K227,#REF!,2,0)</f>
        <v>#REF!</v>
      </c>
      <c r="K227" s="5" t="str">
        <f t="shared" si="13"/>
        <v>07 2 06 20400</v>
      </c>
      <c r="L227" s="6"/>
      <c r="M227" s="45" t="s">
        <v>539</v>
      </c>
      <c r="N227" s="7" t="b">
        <f t="shared" si="14"/>
        <v>1</v>
      </c>
    </row>
    <row r="228" spans="1:14" s="49" customFormat="1" ht="151.5" customHeight="1">
      <c r="A228" s="169"/>
      <c r="B228" s="169"/>
      <c r="C228" s="170"/>
      <c r="D228" s="171"/>
      <c r="E228" s="172"/>
      <c r="F228" s="132" t="s">
        <v>72</v>
      </c>
      <c r="G228" s="132" t="s">
        <v>91</v>
      </c>
      <c r="H228" s="132" t="s">
        <v>72</v>
      </c>
      <c r="I228" s="132" t="s">
        <v>13</v>
      </c>
      <c r="J228" s="173" t="e">
        <f>VLOOKUP(K228,#REF!,2,0)</f>
        <v>#REF!</v>
      </c>
      <c r="K228" s="5" t="str">
        <f t="shared" si="13"/>
        <v>07 2 07 00000</v>
      </c>
      <c r="L228" s="6"/>
      <c r="M228" s="45" t="s">
        <v>540</v>
      </c>
      <c r="N228" s="7" t="b">
        <f>K228=M228</f>
        <v>1</v>
      </c>
    </row>
    <row r="229" spans="1:14" s="49" customFormat="1" ht="56.25">
      <c r="A229" s="69" t="s">
        <v>72</v>
      </c>
      <c r="B229" s="69" t="s">
        <v>91</v>
      </c>
      <c r="C229" s="69" t="s">
        <v>541</v>
      </c>
      <c r="D229" s="69" t="s">
        <v>542</v>
      </c>
      <c r="E229" s="77" t="s">
        <v>97</v>
      </c>
      <c r="F229" s="15" t="s">
        <v>72</v>
      </c>
      <c r="G229" s="15" t="s">
        <v>91</v>
      </c>
      <c r="H229" s="15" t="s">
        <v>72</v>
      </c>
      <c r="I229" s="15" t="s">
        <v>98</v>
      </c>
      <c r="J229" s="16" t="e">
        <f>VLOOKUP(K229,#REF!,2,0)</f>
        <v>#REF!</v>
      </c>
      <c r="K229" s="5" t="str">
        <f t="shared" si="13"/>
        <v>07 2 07 40010</v>
      </c>
      <c r="L229" s="6"/>
      <c r="M229" s="45" t="s">
        <v>543</v>
      </c>
      <c r="N229" s="7" t="b">
        <f t="shared" ref="N229:N250" si="15">K229=M229</f>
        <v>1</v>
      </c>
    </row>
    <row r="230" spans="1:14" s="49" customFormat="1" ht="19.5">
      <c r="A230" s="169"/>
      <c r="B230" s="169"/>
      <c r="C230" s="170"/>
      <c r="D230" s="171"/>
      <c r="E230" s="172"/>
      <c r="F230" s="132" t="s">
        <v>72</v>
      </c>
      <c r="G230" s="132" t="s">
        <v>91</v>
      </c>
      <c r="H230" s="132" t="s">
        <v>90</v>
      </c>
      <c r="I230" s="132" t="s">
        <v>13</v>
      </c>
      <c r="J230" s="174" t="e">
        <f>VLOOKUP(K230,#REF!,2,0)</f>
        <v>#REF!</v>
      </c>
      <c r="K230" s="5" t="str">
        <f t="shared" si="13"/>
        <v>07 2 08 00000</v>
      </c>
      <c r="L230" s="6"/>
      <c r="M230" s="45" t="s">
        <v>544</v>
      </c>
      <c r="N230" s="7" t="b">
        <f t="shared" si="15"/>
        <v>1</v>
      </c>
    </row>
    <row r="231" spans="1:14" s="49" customFormat="1">
      <c r="A231" s="69"/>
      <c r="B231" s="69"/>
      <c r="C231" s="69"/>
      <c r="D231" s="69"/>
      <c r="E231" s="77"/>
      <c r="F231" s="15" t="s">
        <v>72</v>
      </c>
      <c r="G231" s="15" t="s">
        <v>91</v>
      </c>
      <c r="H231" s="15" t="s">
        <v>90</v>
      </c>
      <c r="I231" s="15" t="s">
        <v>545</v>
      </c>
      <c r="J231" s="107" t="e">
        <f>VLOOKUP(K231,#REF!,2,0)</f>
        <v>#REF!</v>
      </c>
      <c r="K231" s="5" t="str">
        <f t="shared" si="13"/>
        <v>07 2 08 21230</v>
      </c>
      <c r="L231" s="6"/>
      <c r="M231" s="45" t="s">
        <v>546</v>
      </c>
      <c r="N231" s="7" t="b">
        <f t="shared" si="15"/>
        <v>1</v>
      </c>
    </row>
    <row r="232" spans="1:14" s="49" customFormat="1" ht="19.5">
      <c r="A232" s="169"/>
      <c r="B232" s="169"/>
      <c r="C232" s="170"/>
      <c r="D232" s="171"/>
      <c r="E232" s="172"/>
      <c r="F232" s="132" t="s">
        <v>72</v>
      </c>
      <c r="G232" s="132" t="s">
        <v>91</v>
      </c>
      <c r="H232" s="132" t="s">
        <v>547</v>
      </c>
      <c r="I232" s="132" t="s">
        <v>13</v>
      </c>
      <c r="J232" s="174" t="e">
        <f>VLOOKUP(K232,#REF!,2,0)</f>
        <v>#REF!</v>
      </c>
      <c r="K232" s="5" t="str">
        <f t="shared" si="13"/>
        <v>07 2 09 00000</v>
      </c>
      <c r="L232" s="6"/>
      <c r="M232" s="45" t="s">
        <v>548</v>
      </c>
      <c r="N232" s="7" t="b">
        <f t="shared" si="15"/>
        <v>1</v>
      </c>
    </row>
    <row r="233" spans="1:14" s="49" customFormat="1">
      <c r="A233" s="69"/>
      <c r="B233" s="69"/>
      <c r="C233" s="69"/>
      <c r="D233" s="69"/>
      <c r="E233" s="77"/>
      <c r="F233" s="15" t="s">
        <v>72</v>
      </c>
      <c r="G233" s="15" t="s">
        <v>91</v>
      </c>
      <c r="H233" s="15" t="s">
        <v>547</v>
      </c>
      <c r="I233" s="15" t="s">
        <v>1344</v>
      </c>
      <c r="J233" s="107" t="e">
        <f>VLOOKUP(K233,#REF!,2,0)</f>
        <v>#REF!</v>
      </c>
      <c r="K233" s="5" t="str">
        <f t="shared" si="13"/>
        <v>07 2 09 21280</v>
      </c>
      <c r="L233" s="6"/>
      <c r="M233" s="45" t="s">
        <v>1240</v>
      </c>
      <c r="N233" s="7" t="b">
        <f t="shared" si="15"/>
        <v>1</v>
      </c>
    </row>
    <row r="234" spans="1:14" s="49" customFormat="1" ht="19.5">
      <c r="A234" s="169"/>
      <c r="B234" s="169"/>
      <c r="C234" s="169"/>
      <c r="D234" s="169"/>
      <c r="E234" s="199"/>
      <c r="F234" s="132" t="s">
        <v>72</v>
      </c>
      <c r="G234" s="132" t="s">
        <v>91</v>
      </c>
      <c r="H234" s="132" t="s">
        <v>612</v>
      </c>
      <c r="I234" s="132" t="s">
        <v>13</v>
      </c>
      <c r="J234" s="174" t="e">
        <f>VLOOKUP(K234,#REF!,2,0)</f>
        <v>#REF!</v>
      </c>
      <c r="K234" s="5" t="str">
        <f t="shared" si="13"/>
        <v>07 2 10 00000</v>
      </c>
      <c r="L234" s="6"/>
      <c r="M234" s="45" t="s">
        <v>1241</v>
      </c>
      <c r="N234" s="7" t="b">
        <f t="shared" si="15"/>
        <v>1</v>
      </c>
    </row>
    <row r="235" spans="1:14" s="49" customFormat="1">
      <c r="A235" s="69"/>
      <c r="B235" s="69"/>
      <c r="C235" s="69"/>
      <c r="D235" s="69"/>
      <c r="E235" s="77"/>
      <c r="F235" s="15" t="s">
        <v>72</v>
      </c>
      <c r="G235" s="15" t="s">
        <v>91</v>
      </c>
      <c r="H235" s="15" t="s">
        <v>612</v>
      </c>
      <c r="I235" s="15" t="s">
        <v>1345</v>
      </c>
      <c r="J235" s="107" t="e">
        <f>VLOOKUP(K235,#REF!,2,0)</f>
        <v>#REF!</v>
      </c>
      <c r="K235" s="5" t="str">
        <f t="shared" si="13"/>
        <v>07 2 10 S6660</v>
      </c>
      <c r="L235" s="6"/>
      <c r="M235" s="45" t="s">
        <v>1242</v>
      </c>
      <c r="N235" s="7" t="b">
        <f t="shared" si="15"/>
        <v>1</v>
      </c>
    </row>
    <row r="236" spans="1:14" s="49" customFormat="1">
      <c r="A236" s="69"/>
      <c r="B236" s="69"/>
      <c r="C236" s="69"/>
      <c r="D236" s="69"/>
      <c r="E236" s="77"/>
      <c r="F236" s="15" t="s">
        <v>72</v>
      </c>
      <c r="G236" s="15" t="s">
        <v>91</v>
      </c>
      <c r="H236" s="15" t="s">
        <v>612</v>
      </c>
      <c r="I236" s="15" t="s">
        <v>1346</v>
      </c>
      <c r="J236" s="107" t="e">
        <f>VLOOKUP(K236,#REF!,2,0)</f>
        <v>#REF!</v>
      </c>
      <c r="K236" s="5" t="str">
        <f t="shared" si="13"/>
        <v>07 2 10 76660</v>
      </c>
      <c r="L236" s="6"/>
      <c r="M236" s="45" t="s">
        <v>1243</v>
      </c>
      <c r="N236" s="7" t="b">
        <f t="shared" si="15"/>
        <v>1</v>
      </c>
    </row>
    <row r="237" spans="1:14" s="49" customFormat="1" ht="56.25">
      <c r="A237" s="169"/>
      <c r="B237" s="169"/>
      <c r="C237" s="169"/>
      <c r="D237" s="169"/>
      <c r="E237" s="199"/>
      <c r="F237" s="132" t="s">
        <v>72</v>
      </c>
      <c r="G237" s="132" t="s">
        <v>91</v>
      </c>
      <c r="H237" s="132" t="s">
        <v>634</v>
      </c>
      <c r="I237" s="132" t="s">
        <v>13</v>
      </c>
      <c r="J237" s="174" t="s">
        <v>1347</v>
      </c>
      <c r="K237" s="5" t="str">
        <f t="shared" si="13"/>
        <v>07 2 11 00000</v>
      </c>
      <c r="L237" s="6"/>
      <c r="M237" s="45"/>
      <c r="N237" s="7" t="b">
        <f t="shared" si="15"/>
        <v>0</v>
      </c>
    </row>
    <row r="238" spans="1:14" s="49" customFormat="1">
      <c r="A238" s="69"/>
      <c r="B238" s="69"/>
      <c r="C238" s="69"/>
      <c r="D238" s="69"/>
      <c r="E238" s="77"/>
      <c r="F238" s="15" t="s">
        <v>72</v>
      </c>
      <c r="G238" s="15" t="s">
        <v>91</v>
      </c>
      <c r="H238" s="15" t="s">
        <v>634</v>
      </c>
      <c r="I238" s="15" t="s">
        <v>1348</v>
      </c>
      <c r="J238" s="107" t="e">
        <f>VLOOKUP(K238,#REF!,2,0)</f>
        <v>#REF!</v>
      </c>
      <c r="K238" s="5" t="str">
        <f t="shared" si="13"/>
        <v>07 2 11 60160</v>
      </c>
      <c r="L238" s="6"/>
      <c r="M238" s="45" t="s">
        <v>1244</v>
      </c>
      <c r="N238" s="7" t="b">
        <f t="shared" si="15"/>
        <v>1</v>
      </c>
    </row>
    <row r="239" spans="1:14" s="49" customFormat="1" ht="19.5">
      <c r="A239" s="169"/>
      <c r="B239" s="169"/>
      <c r="C239" s="169"/>
      <c r="D239" s="169"/>
      <c r="E239" s="199"/>
      <c r="F239" s="132" t="s">
        <v>72</v>
      </c>
      <c r="G239" s="132" t="s">
        <v>91</v>
      </c>
      <c r="H239" s="132" t="s">
        <v>708</v>
      </c>
      <c r="I239" s="132" t="s">
        <v>13</v>
      </c>
      <c r="J239" s="174" t="e">
        <f>VLOOKUP(K239,#REF!,2,0)</f>
        <v>#REF!</v>
      </c>
      <c r="K239" s="5" t="str">
        <f t="shared" si="13"/>
        <v>07 2 13 00000</v>
      </c>
      <c r="L239" s="6"/>
      <c r="M239" s="45" t="s">
        <v>1245</v>
      </c>
      <c r="N239" s="7" t="b">
        <f t="shared" si="15"/>
        <v>1</v>
      </c>
    </row>
    <row r="240" spans="1:14" s="49" customFormat="1">
      <c r="A240" s="69"/>
      <c r="B240" s="69"/>
      <c r="C240" s="69"/>
      <c r="D240" s="69"/>
      <c r="E240" s="77"/>
      <c r="F240" s="15" t="s">
        <v>72</v>
      </c>
      <c r="G240" s="15" t="s">
        <v>91</v>
      </c>
      <c r="H240" s="15" t="s">
        <v>708</v>
      </c>
      <c r="I240" s="15" t="s">
        <v>98</v>
      </c>
      <c r="J240" s="107" t="e">
        <f>VLOOKUP(K240,#REF!,2,0)</f>
        <v>#REF!</v>
      </c>
      <c r="K240" s="5" t="str">
        <f t="shared" si="13"/>
        <v>07 2 13 40010</v>
      </c>
      <c r="L240" s="6"/>
      <c r="M240" s="103" t="s">
        <v>1246</v>
      </c>
      <c r="N240" s="7" t="b">
        <f t="shared" si="15"/>
        <v>1</v>
      </c>
    </row>
    <row r="241" spans="1:15" s="49" customFormat="1" ht="67.5">
      <c r="A241" s="78" t="s">
        <v>90</v>
      </c>
      <c r="B241" s="78" t="s">
        <v>8</v>
      </c>
      <c r="C241" s="79" t="s">
        <v>9</v>
      </c>
      <c r="D241" s="80" t="s">
        <v>549</v>
      </c>
      <c r="E241" s="95" t="s">
        <v>550</v>
      </c>
      <c r="F241" s="9" t="s">
        <v>90</v>
      </c>
      <c r="G241" s="9" t="s">
        <v>8</v>
      </c>
      <c r="H241" s="9" t="s">
        <v>12</v>
      </c>
      <c r="I241" s="9" t="s">
        <v>13</v>
      </c>
      <c r="J241" s="136" t="e">
        <f>VLOOKUP(K241,#REF!,2,0)</f>
        <v>#REF!</v>
      </c>
      <c r="K241" s="5" t="str">
        <f t="shared" si="13"/>
        <v>08 0 00 00000</v>
      </c>
      <c r="L241" s="6"/>
      <c r="M241" s="11" t="s">
        <v>551</v>
      </c>
      <c r="N241" s="7" t="b">
        <f t="shared" si="15"/>
        <v>1</v>
      </c>
    </row>
    <row r="242" spans="1:15" s="49" customFormat="1" ht="56.25">
      <c r="A242" s="81" t="s">
        <v>90</v>
      </c>
      <c r="B242" s="81" t="s">
        <v>15</v>
      </c>
      <c r="C242" s="82" t="s">
        <v>9</v>
      </c>
      <c r="D242" s="83" t="s">
        <v>552</v>
      </c>
      <c r="E242" s="135" t="s">
        <v>553</v>
      </c>
      <c r="F242" s="25" t="s">
        <v>90</v>
      </c>
      <c r="G242" s="25" t="s">
        <v>15</v>
      </c>
      <c r="H242" s="25" t="s">
        <v>12</v>
      </c>
      <c r="I242" s="25" t="s">
        <v>13</v>
      </c>
      <c r="J242" s="137" t="e">
        <f>VLOOKUP(K242,#REF!,2,0)</f>
        <v>#REF!</v>
      </c>
      <c r="K242" s="5" t="str">
        <f t="shared" si="13"/>
        <v>08 1 00 00000</v>
      </c>
      <c r="L242" s="6"/>
      <c r="M242" s="12" t="s">
        <v>554</v>
      </c>
      <c r="N242" s="7" t="b">
        <f t="shared" si="15"/>
        <v>1</v>
      </c>
      <c r="O242" s="6"/>
    </row>
    <row r="243" spans="1:15" s="49" customFormat="1" ht="19.5">
      <c r="A243" s="169"/>
      <c r="B243" s="169"/>
      <c r="C243" s="170"/>
      <c r="D243" s="171"/>
      <c r="E243" s="172"/>
      <c r="F243" s="132" t="s">
        <v>90</v>
      </c>
      <c r="G243" s="132" t="s">
        <v>15</v>
      </c>
      <c r="H243" s="132" t="s">
        <v>7</v>
      </c>
      <c r="I243" s="132" t="s">
        <v>13</v>
      </c>
      <c r="J243" s="173" t="e">
        <f>VLOOKUP(K243,#REF!,2,0)</f>
        <v>#REF!</v>
      </c>
      <c r="K243" s="5" t="str">
        <f t="shared" si="13"/>
        <v>08 1 01 00000</v>
      </c>
      <c r="L243" s="6"/>
      <c r="M243" s="45" t="s">
        <v>555</v>
      </c>
      <c r="N243" s="7" t="b">
        <f t="shared" si="15"/>
        <v>1</v>
      </c>
      <c r="O243" s="6"/>
    </row>
    <row r="244" spans="1:15" s="49" customFormat="1" ht="37.5">
      <c r="A244" s="69" t="s">
        <v>90</v>
      </c>
      <c r="B244" s="69" t="s">
        <v>15</v>
      </c>
      <c r="C244" s="69">
        <v>1115</v>
      </c>
      <c r="D244" s="69" t="s">
        <v>556</v>
      </c>
      <c r="E244" s="77" t="s">
        <v>42</v>
      </c>
      <c r="F244" s="15" t="s">
        <v>90</v>
      </c>
      <c r="G244" s="15" t="s">
        <v>15</v>
      </c>
      <c r="H244" s="15" t="s">
        <v>7</v>
      </c>
      <c r="I244" s="30" t="s">
        <v>22</v>
      </c>
      <c r="J244" s="139" t="e">
        <f>VLOOKUP(K244,#REF!,2,0)</f>
        <v>#REF!</v>
      </c>
      <c r="K244" s="5" t="str">
        <f t="shared" si="13"/>
        <v>08 1 01 11010</v>
      </c>
      <c r="L244" s="6"/>
      <c r="M244" s="22" t="s">
        <v>557</v>
      </c>
      <c r="N244" s="7" t="b">
        <f t="shared" si="15"/>
        <v>1</v>
      </c>
      <c r="O244" s="6"/>
    </row>
    <row r="245" spans="1:15" s="49" customFormat="1" ht="19.5" thickBot="1">
      <c r="A245" s="69"/>
      <c r="B245" s="69"/>
      <c r="C245" s="69"/>
      <c r="D245" s="69"/>
      <c r="E245" s="77"/>
      <c r="F245" s="15" t="s">
        <v>90</v>
      </c>
      <c r="G245" s="15" t="s">
        <v>15</v>
      </c>
      <c r="H245" s="15" t="s">
        <v>7</v>
      </c>
      <c r="I245" s="30" t="s">
        <v>1303</v>
      </c>
      <c r="J245" s="139" t="e">
        <f>VLOOKUP(K245,#REF!,2,0)</f>
        <v>#REF!</v>
      </c>
      <c r="K245" s="5" t="str">
        <f t="shared" si="13"/>
        <v>08 1 01 77250</v>
      </c>
      <c r="L245" s="6"/>
      <c r="M245" s="22" t="s">
        <v>1247</v>
      </c>
      <c r="N245" s="7" t="b">
        <f t="shared" si="15"/>
        <v>1</v>
      </c>
      <c r="O245" s="6"/>
    </row>
    <row r="246" spans="1:15" s="49" customFormat="1" ht="20.25" thickBot="1">
      <c r="A246" s="169"/>
      <c r="B246" s="169"/>
      <c r="C246" s="170"/>
      <c r="D246" s="171"/>
      <c r="E246" s="172"/>
      <c r="F246" s="132" t="s">
        <v>90</v>
      </c>
      <c r="G246" s="132" t="s">
        <v>15</v>
      </c>
      <c r="H246" s="132" t="s">
        <v>36</v>
      </c>
      <c r="I246" s="132" t="s">
        <v>13</v>
      </c>
      <c r="J246" s="200" t="e">
        <f>VLOOKUP(K246,#REF!,2,0)</f>
        <v>#REF!</v>
      </c>
      <c r="K246" s="5" t="str">
        <f t="shared" si="13"/>
        <v>08 1 02 00000</v>
      </c>
      <c r="L246" s="6"/>
      <c r="M246" s="45" t="s">
        <v>558</v>
      </c>
      <c r="N246" s="7" t="b">
        <f t="shared" si="15"/>
        <v>1</v>
      </c>
      <c r="O246" s="27"/>
    </row>
    <row r="247" spans="1:15" s="49" customFormat="1">
      <c r="A247" s="69" t="s">
        <v>90</v>
      </c>
      <c r="B247" s="69" t="s">
        <v>15</v>
      </c>
      <c r="C247" s="69">
        <v>1138</v>
      </c>
      <c r="D247" s="69" t="s">
        <v>559</v>
      </c>
      <c r="E247" s="77" t="s">
        <v>560</v>
      </c>
      <c r="F247" s="15" t="s">
        <v>90</v>
      </c>
      <c r="G247" s="15" t="s">
        <v>15</v>
      </c>
      <c r="H247" s="15" t="s">
        <v>36</v>
      </c>
      <c r="I247" s="30" t="s">
        <v>22</v>
      </c>
      <c r="J247" s="139" t="e">
        <f>VLOOKUP(K247,#REF!,2,0)</f>
        <v>#REF!</v>
      </c>
      <c r="K247" s="5" t="str">
        <f t="shared" si="13"/>
        <v>08 1 02 11010</v>
      </c>
      <c r="L247" s="6"/>
      <c r="M247" s="22" t="s">
        <v>561</v>
      </c>
      <c r="N247" s="7" t="b">
        <f t="shared" si="15"/>
        <v>1</v>
      </c>
      <c r="O247" s="6"/>
    </row>
    <row r="248" spans="1:15">
      <c r="A248" s="69"/>
      <c r="B248" s="69"/>
      <c r="C248" s="69"/>
      <c r="D248" s="69"/>
      <c r="E248" s="77"/>
      <c r="F248" s="15" t="s">
        <v>90</v>
      </c>
      <c r="G248" s="15" t="s">
        <v>15</v>
      </c>
      <c r="H248" s="15" t="s">
        <v>36</v>
      </c>
      <c r="I248" s="30" t="s">
        <v>1303</v>
      </c>
      <c r="J248" s="139" t="e">
        <f>VLOOKUP(K248,#REF!,2,0)</f>
        <v>#REF!</v>
      </c>
      <c r="K248" s="5" t="str">
        <f t="shared" si="13"/>
        <v>08 1 02 77250</v>
      </c>
      <c r="M248" s="22" t="s">
        <v>1248</v>
      </c>
      <c r="N248" s="7" t="b">
        <f t="shared" si="15"/>
        <v>1</v>
      </c>
    </row>
    <row r="249" spans="1:15" ht="37.5">
      <c r="A249" s="81" t="s">
        <v>90</v>
      </c>
      <c r="B249" s="81" t="s">
        <v>91</v>
      </c>
      <c r="C249" s="81" t="s">
        <v>9</v>
      </c>
      <c r="D249" s="81" t="s">
        <v>562</v>
      </c>
      <c r="E249" s="96" t="s">
        <v>563</v>
      </c>
      <c r="F249" s="25" t="s">
        <v>90</v>
      </c>
      <c r="G249" s="25" t="s">
        <v>91</v>
      </c>
      <c r="H249" s="25" t="s">
        <v>12</v>
      </c>
      <c r="I249" s="25" t="s">
        <v>13</v>
      </c>
      <c r="J249" s="203" t="e">
        <f>VLOOKUP(K249,#REF!,2,0)</f>
        <v>#REF!</v>
      </c>
      <c r="K249" s="5" t="str">
        <f t="shared" si="13"/>
        <v>08 2 00 00000</v>
      </c>
      <c r="M249" s="12" t="s">
        <v>564</v>
      </c>
      <c r="N249" s="7" t="b">
        <f t="shared" si="15"/>
        <v>1</v>
      </c>
    </row>
    <row r="250" spans="1:15" ht="19.5">
      <c r="A250" s="169"/>
      <c r="B250" s="169"/>
      <c r="C250" s="170"/>
      <c r="D250" s="171"/>
      <c r="E250" s="172"/>
      <c r="F250" s="132" t="s">
        <v>90</v>
      </c>
      <c r="G250" s="132" t="s">
        <v>91</v>
      </c>
      <c r="H250" s="132" t="s">
        <v>7</v>
      </c>
      <c r="I250" s="132" t="s">
        <v>13</v>
      </c>
      <c r="J250" s="200" t="e">
        <f>VLOOKUP(K250,#REF!,2,0)</f>
        <v>#REF!</v>
      </c>
      <c r="K250" s="5" t="str">
        <f t="shared" si="13"/>
        <v>08 2 01 00000</v>
      </c>
      <c r="M250" s="45" t="s">
        <v>565</v>
      </c>
      <c r="N250" s="7" t="b">
        <f t="shared" si="15"/>
        <v>1</v>
      </c>
    </row>
    <row r="251" spans="1:15" ht="38.25" thickBot="1">
      <c r="A251" s="69" t="s">
        <v>90</v>
      </c>
      <c r="B251" s="69" t="s">
        <v>91</v>
      </c>
      <c r="C251" s="69">
        <v>2042</v>
      </c>
      <c r="D251" s="69" t="s">
        <v>566</v>
      </c>
      <c r="E251" s="77" t="s">
        <v>567</v>
      </c>
      <c r="F251" s="15" t="s">
        <v>90</v>
      </c>
      <c r="G251" s="15" t="s">
        <v>91</v>
      </c>
      <c r="H251" s="15" t="s">
        <v>7</v>
      </c>
      <c r="I251" s="15" t="s">
        <v>568</v>
      </c>
      <c r="J251" s="139" t="e">
        <f>VLOOKUP(K251,#REF!,2,0)</f>
        <v>#REF!</v>
      </c>
      <c r="K251" s="5" t="str">
        <f t="shared" si="13"/>
        <v>08 2 01 20420</v>
      </c>
      <c r="M251" s="22" t="s">
        <v>569</v>
      </c>
      <c r="N251" s="7" t="b">
        <f>K251=M251</f>
        <v>1</v>
      </c>
    </row>
    <row r="252" spans="1:15" s="27" customFormat="1" ht="38.25" thickBot="1">
      <c r="A252" s="169"/>
      <c r="B252" s="169"/>
      <c r="C252" s="170"/>
      <c r="D252" s="171"/>
      <c r="E252" s="172"/>
      <c r="F252" s="132" t="s">
        <v>90</v>
      </c>
      <c r="G252" s="132" t="s">
        <v>91</v>
      </c>
      <c r="H252" s="132" t="s">
        <v>36</v>
      </c>
      <c r="I252" s="132" t="s">
        <v>13</v>
      </c>
      <c r="J252" s="204" t="s">
        <v>1350</v>
      </c>
      <c r="K252" s="5" t="str">
        <f t="shared" si="13"/>
        <v>08 2 02 00000</v>
      </c>
      <c r="L252" s="6"/>
      <c r="N252" s="7" t="b">
        <f t="shared" ref="N252:N315" si="16">K252=M252</f>
        <v>0</v>
      </c>
      <c r="O252" s="6"/>
    </row>
    <row r="253" spans="1:15" ht="75.75" thickBot="1">
      <c r="A253" s="69" t="s">
        <v>90</v>
      </c>
      <c r="B253" s="69" t="s">
        <v>91</v>
      </c>
      <c r="C253" s="69">
        <v>2044</v>
      </c>
      <c r="D253" s="69" t="s">
        <v>570</v>
      </c>
      <c r="E253" s="77" t="s">
        <v>571</v>
      </c>
      <c r="F253" s="15" t="s">
        <v>90</v>
      </c>
      <c r="G253" s="15" t="s">
        <v>91</v>
      </c>
      <c r="H253" s="15" t="s">
        <v>36</v>
      </c>
      <c r="I253" s="15" t="s">
        <v>572</v>
      </c>
      <c r="J253" s="201" t="s">
        <v>571</v>
      </c>
      <c r="K253" s="5" t="str">
        <f t="shared" si="13"/>
        <v>08 2 02 20440</v>
      </c>
      <c r="N253" s="7" t="b">
        <f t="shared" si="16"/>
        <v>0</v>
      </c>
    </row>
    <row r="254" spans="1:15" ht="57" thickBot="1">
      <c r="A254" s="169"/>
      <c r="B254" s="169"/>
      <c r="C254" s="170"/>
      <c r="D254" s="171"/>
      <c r="E254" s="172"/>
      <c r="F254" s="132" t="s">
        <v>90</v>
      </c>
      <c r="G254" s="132" t="s">
        <v>91</v>
      </c>
      <c r="H254" s="132" t="s">
        <v>47</v>
      </c>
      <c r="I254" s="132" t="s">
        <v>13</v>
      </c>
      <c r="J254" s="204" t="s">
        <v>1349</v>
      </c>
      <c r="K254" s="5" t="str">
        <f t="shared" si="13"/>
        <v>08 2 03 00000</v>
      </c>
      <c r="L254" s="27"/>
      <c r="M254" s="22"/>
      <c r="N254" s="7" t="b">
        <f t="shared" si="16"/>
        <v>0</v>
      </c>
    </row>
    <row r="255" spans="1:15" ht="62.25" customHeight="1">
      <c r="A255" s="69" t="s">
        <v>90</v>
      </c>
      <c r="B255" s="69" t="s">
        <v>91</v>
      </c>
      <c r="C255" s="69">
        <v>2042</v>
      </c>
      <c r="D255" s="69" t="s">
        <v>566</v>
      </c>
      <c r="E255" s="77" t="s">
        <v>567</v>
      </c>
      <c r="F255" s="15" t="s">
        <v>90</v>
      </c>
      <c r="G255" s="15" t="s">
        <v>91</v>
      </c>
      <c r="H255" s="15" t="s">
        <v>47</v>
      </c>
      <c r="I255" s="15" t="s">
        <v>572</v>
      </c>
      <c r="J255" s="202" t="s">
        <v>571</v>
      </c>
      <c r="K255" s="5" t="str">
        <f t="shared" si="13"/>
        <v>08 2 03 20440</v>
      </c>
      <c r="M255" s="22"/>
      <c r="N255" s="7" t="b">
        <f t="shared" si="16"/>
        <v>0</v>
      </c>
    </row>
    <row r="256" spans="1:15" ht="19.5">
      <c r="A256" s="169"/>
      <c r="B256" s="169"/>
      <c r="C256" s="170"/>
      <c r="D256" s="171"/>
      <c r="E256" s="172"/>
      <c r="F256" s="132" t="s">
        <v>90</v>
      </c>
      <c r="G256" s="132" t="s">
        <v>91</v>
      </c>
      <c r="H256" s="132" t="s">
        <v>52</v>
      </c>
      <c r="I256" s="132" t="s">
        <v>13</v>
      </c>
      <c r="J256" s="200" t="e">
        <f>VLOOKUP(K256,#REF!,2,0)</f>
        <v>#REF!</v>
      </c>
      <c r="K256" s="5" t="str">
        <f t="shared" si="13"/>
        <v>08 2 04 00000</v>
      </c>
      <c r="M256" s="45" t="s">
        <v>573</v>
      </c>
      <c r="N256" s="7" t="b">
        <f t="shared" si="16"/>
        <v>1</v>
      </c>
    </row>
    <row r="257" spans="1:15" ht="131.25">
      <c r="A257" s="69" t="s">
        <v>90</v>
      </c>
      <c r="B257" s="69" t="s">
        <v>91</v>
      </c>
      <c r="C257" s="69">
        <v>2043</v>
      </c>
      <c r="D257" s="69" t="s">
        <v>574</v>
      </c>
      <c r="E257" s="77" t="s">
        <v>575</v>
      </c>
      <c r="F257" s="15" t="s">
        <v>90</v>
      </c>
      <c r="G257" s="15" t="s">
        <v>91</v>
      </c>
      <c r="H257" s="15" t="s">
        <v>52</v>
      </c>
      <c r="I257" s="15" t="s">
        <v>576</v>
      </c>
      <c r="J257" s="139" t="e">
        <f>VLOOKUP(K257,#REF!,2,0)</f>
        <v>#REF!</v>
      </c>
      <c r="K257" s="5" t="str">
        <f t="shared" si="13"/>
        <v>08 2 04 60120</v>
      </c>
      <c r="M257" s="22" t="s">
        <v>577</v>
      </c>
      <c r="N257" s="7" t="b">
        <f t="shared" si="16"/>
        <v>1</v>
      </c>
      <c r="O257" s="53"/>
    </row>
    <row r="258" spans="1:15" ht="37.5">
      <c r="A258" s="81" t="s">
        <v>90</v>
      </c>
      <c r="B258" s="81" t="s">
        <v>288</v>
      </c>
      <c r="C258" s="81" t="s">
        <v>9</v>
      </c>
      <c r="D258" s="81" t="s">
        <v>578</v>
      </c>
      <c r="E258" s="96" t="s">
        <v>579</v>
      </c>
      <c r="F258" s="25" t="s">
        <v>90</v>
      </c>
      <c r="G258" s="25" t="s">
        <v>288</v>
      </c>
      <c r="H258" s="25" t="s">
        <v>12</v>
      </c>
      <c r="I258" s="25" t="s">
        <v>13</v>
      </c>
      <c r="J258" s="203" t="e">
        <f>VLOOKUP(K258,#REF!,2,0)</f>
        <v>#REF!</v>
      </c>
      <c r="K258" s="5" t="str">
        <f t="shared" si="13"/>
        <v>08 3 00 00000</v>
      </c>
      <c r="M258" s="12" t="s">
        <v>580</v>
      </c>
      <c r="N258" s="7" t="b">
        <f t="shared" si="16"/>
        <v>1</v>
      </c>
    </row>
    <row r="259" spans="1:15" ht="19.5">
      <c r="A259" s="169"/>
      <c r="B259" s="169"/>
      <c r="C259" s="170"/>
      <c r="D259" s="171"/>
      <c r="E259" s="172"/>
      <c r="F259" s="132" t="s">
        <v>90</v>
      </c>
      <c r="G259" s="132" t="s">
        <v>288</v>
      </c>
      <c r="H259" s="132" t="s">
        <v>7</v>
      </c>
      <c r="I259" s="132" t="s">
        <v>13</v>
      </c>
      <c r="J259" s="200" t="e">
        <f>VLOOKUP(K259,#REF!,2,0)</f>
        <v>#REF!</v>
      </c>
      <c r="K259" s="5" t="str">
        <f t="shared" si="13"/>
        <v>08 3 01 00000</v>
      </c>
      <c r="M259" s="45" t="s">
        <v>581</v>
      </c>
      <c r="N259" s="7" t="b">
        <f t="shared" si="16"/>
        <v>1</v>
      </c>
      <c r="O259" s="53"/>
    </row>
    <row r="260" spans="1:15" ht="69.75" customHeight="1">
      <c r="A260" s="69" t="s">
        <v>90</v>
      </c>
      <c r="B260" s="69">
        <v>3</v>
      </c>
      <c r="C260" s="69" t="s">
        <v>582</v>
      </c>
      <c r="D260" s="69" t="s">
        <v>583</v>
      </c>
      <c r="E260" s="77" t="s">
        <v>584</v>
      </c>
      <c r="F260" s="15" t="s">
        <v>90</v>
      </c>
      <c r="G260" s="15" t="s">
        <v>288</v>
      </c>
      <c r="H260" s="15" t="s">
        <v>7</v>
      </c>
      <c r="I260" s="15" t="s">
        <v>1351</v>
      </c>
      <c r="J260" s="139" t="e">
        <f>VLOOKUP(K260,#REF!,2,0)</f>
        <v>#REF!</v>
      </c>
      <c r="K260" s="5" t="str">
        <f t="shared" si="13"/>
        <v>08 3 01 40050</v>
      </c>
      <c r="M260" s="45" t="s">
        <v>1249</v>
      </c>
      <c r="N260" s="7" t="b">
        <f t="shared" si="16"/>
        <v>1</v>
      </c>
      <c r="O260" s="53"/>
    </row>
    <row r="261" spans="1:15">
      <c r="A261" s="69"/>
      <c r="B261" s="69"/>
      <c r="C261" s="69"/>
      <c r="D261" s="69"/>
      <c r="E261" s="77"/>
      <c r="F261" s="15" t="s">
        <v>90</v>
      </c>
      <c r="G261" s="15" t="s">
        <v>288</v>
      </c>
      <c r="H261" s="15" t="s">
        <v>7</v>
      </c>
      <c r="I261" s="15" t="s">
        <v>1352</v>
      </c>
      <c r="J261" s="139" t="e">
        <f>VLOOKUP(K261,#REF!,2,0)</f>
        <v>#REF!</v>
      </c>
      <c r="K261" s="5" t="str">
        <f t="shared" si="13"/>
        <v>08 3 01 S7000</v>
      </c>
      <c r="M261" s="45" t="s">
        <v>1250</v>
      </c>
      <c r="N261" s="7" t="b">
        <f t="shared" si="16"/>
        <v>1</v>
      </c>
      <c r="O261" s="53"/>
    </row>
    <row r="262" spans="1:15" ht="45">
      <c r="A262" s="78" t="s">
        <v>547</v>
      </c>
      <c r="B262" s="78" t="s">
        <v>8</v>
      </c>
      <c r="C262" s="79" t="s">
        <v>9</v>
      </c>
      <c r="D262" s="80" t="s">
        <v>585</v>
      </c>
      <c r="E262" s="95" t="s">
        <v>586</v>
      </c>
      <c r="F262" s="9" t="s">
        <v>547</v>
      </c>
      <c r="G262" s="9" t="s">
        <v>8</v>
      </c>
      <c r="H262" s="9" t="s">
        <v>12</v>
      </c>
      <c r="I262" s="9" t="s">
        <v>13</v>
      </c>
      <c r="J262" s="136" t="e">
        <f>VLOOKUP(K262,#REF!,2,0)</f>
        <v>#REF!</v>
      </c>
      <c r="K262" s="5" t="str">
        <f t="shared" si="13"/>
        <v>09 0 00 00000</v>
      </c>
      <c r="M262" s="11" t="s">
        <v>587</v>
      </c>
      <c r="N262" s="7" t="b">
        <f t="shared" si="16"/>
        <v>1</v>
      </c>
      <c r="O262" s="53"/>
    </row>
    <row r="263" spans="1:15" s="53" customFormat="1" ht="37.5">
      <c r="A263" s="81" t="s">
        <v>547</v>
      </c>
      <c r="B263" s="81" t="s">
        <v>102</v>
      </c>
      <c r="C263" s="82" t="s">
        <v>9</v>
      </c>
      <c r="D263" s="83" t="s">
        <v>588</v>
      </c>
      <c r="E263" s="135" t="s">
        <v>589</v>
      </c>
      <c r="F263" s="25" t="s">
        <v>547</v>
      </c>
      <c r="G263" s="25" t="s">
        <v>102</v>
      </c>
      <c r="H263" s="25" t="s">
        <v>12</v>
      </c>
      <c r="I263" s="25" t="s">
        <v>13</v>
      </c>
      <c r="J263" s="137" t="e">
        <f>VLOOKUP(K263,#REF!,2,0)</f>
        <v>#REF!</v>
      </c>
      <c r="K263" s="5" t="str">
        <f t="shared" si="13"/>
        <v>09 Б 00 00000</v>
      </c>
      <c r="L263" s="6"/>
      <c r="M263" s="12" t="s">
        <v>590</v>
      </c>
      <c r="N263" s="7" t="b">
        <f t="shared" si="16"/>
        <v>1</v>
      </c>
    </row>
    <row r="264" spans="1:15" ht="19.5">
      <c r="A264" s="169"/>
      <c r="B264" s="169"/>
      <c r="C264" s="170"/>
      <c r="D264" s="171"/>
      <c r="E264" s="172"/>
      <c r="F264" s="132" t="s">
        <v>547</v>
      </c>
      <c r="G264" s="132" t="s">
        <v>102</v>
      </c>
      <c r="H264" s="132" t="s">
        <v>7</v>
      </c>
      <c r="I264" s="132" t="s">
        <v>13</v>
      </c>
      <c r="J264" s="173" t="e">
        <f>VLOOKUP(K264,#REF!,2,0)</f>
        <v>#REF!</v>
      </c>
      <c r="K264" s="5" t="str">
        <f t="shared" ref="K264:K327" si="17">CONCATENATE(F264," ",G264," ",H264," ",I264)</f>
        <v>09 Б 01 00000</v>
      </c>
      <c r="M264" s="45" t="s">
        <v>591</v>
      </c>
      <c r="N264" s="7" t="b">
        <f t="shared" si="16"/>
        <v>1</v>
      </c>
      <c r="O264" s="53"/>
    </row>
    <row r="265" spans="1:15" s="53" customFormat="1" ht="49.5" customHeight="1" thickBot="1">
      <c r="A265" s="69" t="s">
        <v>547</v>
      </c>
      <c r="B265" s="69" t="s">
        <v>102</v>
      </c>
      <c r="C265" s="69">
        <v>2023</v>
      </c>
      <c r="D265" s="69" t="s">
        <v>592</v>
      </c>
      <c r="E265" s="77" t="s">
        <v>593</v>
      </c>
      <c r="F265" s="15" t="s">
        <v>547</v>
      </c>
      <c r="G265" s="15" t="s">
        <v>102</v>
      </c>
      <c r="H265" s="15" t="s">
        <v>7</v>
      </c>
      <c r="I265" s="15" t="s">
        <v>594</v>
      </c>
      <c r="J265" s="202" t="s">
        <v>593</v>
      </c>
      <c r="K265" s="5" t="str">
        <f t="shared" si="17"/>
        <v>09 Б 01 20230</v>
      </c>
      <c r="M265" s="45"/>
      <c r="N265" s="7" t="b">
        <f t="shared" si="16"/>
        <v>0</v>
      </c>
    </row>
    <row r="266" spans="1:15" s="53" customFormat="1" ht="59.25" customHeight="1" thickBot="1">
      <c r="A266" s="69" t="s">
        <v>547</v>
      </c>
      <c r="B266" s="69" t="s">
        <v>102</v>
      </c>
      <c r="C266" s="69">
        <v>2046</v>
      </c>
      <c r="D266" s="69" t="s">
        <v>595</v>
      </c>
      <c r="E266" s="77" t="s">
        <v>596</v>
      </c>
      <c r="F266" s="15" t="s">
        <v>547</v>
      </c>
      <c r="G266" s="15" t="s">
        <v>102</v>
      </c>
      <c r="H266" s="15" t="s">
        <v>7</v>
      </c>
      <c r="I266" s="15" t="s">
        <v>597</v>
      </c>
      <c r="J266" s="139" t="e">
        <f>VLOOKUP(K266,#REF!,2,0)</f>
        <v>#REF!</v>
      </c>
      <c r="K266" s="5" t="str">
        <f t="shared" si="17"/>
        <v>09 Б 01 20460</v>
      </c>
      <c r="L266" s="6"/>
      <c r="M266" s="50" t="s">
        <v>598</v>
      </c>
      <c r="N266" s="7" t="b">
        <f t="shared" si="16"/>
        <v>1</v>
      </c>
      <c r="O266" s="27"/>
    </row>
    <row r="267" spans="1:15" s="53" customFormat="1" ht="58.5" customHeight="1" thickBot="1">
      <c r="A267" s="169"/>
      <c r="B267" s="169"/>
      <c r="C267" s="170"/>
      <c r="D267" s="171"/>
      <c r="E267" s="172"/>
      <c r="F267" s="132" t="s">
        <v>547</v>
      </c>
      <c r="G267" s="132" t="s">
        <v>102</v>
      </c>
      <c r="H267" s="132" t="s">
        <v>36</v>
      </c>
      <c r="I267" s="132" t="s">
        <v>13</v>
      </c>
      <c r="J267" s="173" t="e">
        <f>VLOOKUP(K267,#REF!,2,0)</f>
        <v>#REF!</v>
      </c>
      <c r="K267" s="5" t="str">
        <f t="shared" si="17"/>
        <v>09 Б 02 00000</v>
      </c>
      <c r="M267" s="45" t="s">
        <v>599</v>
      </c>
      <c r="N267" s="7" t="b">
        <f t="shared" si="16"/>
        <v>1</v>
      </c>
      <c r="O267" s="27"/>
    </row>
    <row r="268" spans="1:15" s="53" customFormat="1" ht="59.25" customHeight="1">
      <c r="A268" s="69" t="s">
        <v>547</v>
      </c>
      <c r="B268" s="69" t="s">
        <v>102</v>
      </c>
      <c r="C268" s="69">
        <v>2023</v>
      </c>
      <c r="D268" s="69" t="s">
        <v>592</v>
      </c>
      <c r="E268" s="77" t="s">
        <v>593</v>
      </c>
      <c r="F268" s="15" t="s">
        <v>547</v>
      </c>
      <c r="G268" s="15" t="s">
        <v>102</v>
      </c>
      <c r="H268" s="15" t="s">
        <v>36</v>
      </c>
      <c r="I268" s="15" t="s">
        <v>594</v>
      </c>
      <c r="J268" s="139" t="e">
        <f>VLOOKUP(K268,#REF!,2,0)</f>
        <v>#REF!</v>
      </c>
      <c r="K268" s="5" t="str">
        <f t="shared" si="17"/>
        <v>09 Б 02 20230</v>
      </c>
      <c r="M268" s="50" t="s">
        <v>600</v>
      </c>
      <c r="N268" s="7" t="b">
        <f t="shared" si="16"/>
        <v>1</v>
      </c>
      <c r="O268" s="6"/>
    </row>
    <row r="269" spans="1:15" s="53" customFormat="1" ht="58.5" customHeight="1">
      <c r="A269" s="69" t="s">
        <v>547</v>
      </c>
      <c r="B269" s="69" t="s">
        <v>102</v>
      </c>
      <c r="C269" s="69">
        <v>2046</v>
      </c>
      <c r="D269" s="69" t="s">
        <v>595</v>
      </c>
      <c r="E269" s="77" t="s">
        <v>596</v>
      </c>
      <c r="F269" s="15" t="s">
        <v>547</v>
      </c>
      <c r="G269" s="15" t="s">
        <v>102</v>
      </c>
      <c r="H269" s="15" t="s">
        <v>36</v>
      </c>
      <c r="I269" s="15" t="s">
        <v>597</v>
      </c>
      <c r="J269" s="139" t="e">
        <f>VLOOKUP(K269,#REF!,2,0)</f>
        <v>#REF!</v>
      </c>
      <c r="K269" s="5" t="str">
        <f t="shared" si="17"/>
        <v>09 Б 02 20460</v>
      </c>
      <c r="M269" s="50" t="s">
        <v>601</v>
      </c>
      <c r="N269" s="7" t="b">
        <f t="shared" si="16"/>
        <v>1</v>
      </c>
      <c r="O269" s="6"/>
    </row>
    <row r="270" spans="1:15" s="53" customFormat="1" ht="72" customHeight="1" thickBot="1">
      <c r="A270" s="169"/>
      <c r="B270" s="169"/>
      <c r="C270" s="170"/>
      <c r="D270" s="171"/>
      <c r="E270" s="172"/>
      <c r="F270" s="132" t="s">
        <v>547</v>
      </c>
      <c r="G270" s="132" t="s">
        <v>102</v>
      </c>
      <c r="H270" s="132" t="s">
        <v>47</v>
      </c>
      <c r="I270" s="132" t="s">
        <v>13</v>
      </c>
      <c r="J270" s="173" t="e">
        <f>VLOOKUP(K270,#REF!,2,0)</f>
        <v>#REF!</v>
      </c>
      <c r="K270" s="5" t="str">
        <f t="shared" si="17"/>
        <v>09 Б 03 00000</v>
      </c>
      <c r="M270" s="45" t="s">
        <v>602</v>
      </c>
      <c r="N270" s="7" t="b">
        <f t="shared" si="16"/>
        <v>1</v>
      </c>
      <c r="O270" s="6"/>
    </row>
    <row r="271" spans="1:15" s="27" customFormat="1" ht="19.5" thickBot="1">
      <c r="A271" s="69" t="s">
        <v>547</v>
      </c>
      <c r="B271" s="69" t="s">
        <v>102</v>
      </c>
      <c r="C271" s="69">
        <v>2023</v>
      </c>
      <c r="D271" s="69" t="s">
        <v>592</v>
      </c>
      <c r="E271" s="77" t="s">
        <v>593</v>
      </c>
      <c r="F271" s="15" t="s">
        <v>547</v>
      </c>
      <c r="G271" s="15" t="s">
        <v>102</v>
      </c>
      <c r="H271" s="15" t="s">
        <v>47</v>
      </c>
      <c r="I271" s="15" t="s">
        <v>594</v>
      </c>
      <c r="J271" s="202" t="s">
        <v>593</v>
      </c>
      <c r="K271" s="5" t="str">
        <f t="shared" si="17"/>
        <v>09 Б 03 20230</v>
      </c>
      <c r="L271" s="53"/>
      <c r="M271" s="45"/>
      <c r="N271" s="7" t="b">
        <f t="shared" si="16"/>
        <v>0</v>
      </c>
      <c r="O271" s="6"/>
    </row>
    <row r="272" spans="1:15" s="27" customFormat="1" ht="72.75" customHeight="1" thickBot="1">
      <c r="A272" s="69" t="s">
        <v>547</v>
      </c>
      <c r="B272" s="69" t="s">
        <v>102</v>
      </c>
      <c r="C272" s="69">
        <v>2046</v>
      </c>
      <c r="D272" s="69" t="s">
        <v>595</v>
      </c>
      <c r="E272" s="77" t="s">
        <v>596</v>
      </c>
      <c r="F272" s="15" t="s">
        <v>547</v>
      </c>
      <c r="G272" s="15" t="s">
        <v>102</v>
      </c>
      <c r="H272" s="15" t="s">
        <v>47</v>
      </c>
      <c r="I272" s="15" t="s">
        <v>597</v>
      </c>
      <c r="J272" s="139" t="e">
        <f>VLOOKUP(K272,#REF!,2,0)</f>
        <v>#REF!</v>
      </c>
      <c r="K272" s="5" t="str">
        <f t="shared" si="17"/>
        <v>09 Б 03 20460</v>
      </c>
      <c r="L272" s="53"/>
      <c r="M272" s="50" t="s">
        <v>603</v>
      </c>
      <c r="N272" s="7" t="b">
        <f t="shared" si="16"/>
        <v>1</v>
      </c>
      <c r="O272" s="6"/>
    </row>
    <row r="273" spans="1:15" ht="47.25" customHeight="1" thickBot="1">
      <c r="A273" s="169"/>
      <c r="B273" s="169"/>
      <c r="C273" s="170"/>
      <c r="D273" s="171"/>
      <c r="E273" s="172"/>
      <c r="F273" s="132" t="s">
        <v>547</v>
      </c>
      <c r="G273" s="132" t="s">
        <v>102</v>
      </c>
      <c r="H273" s="132" t="s">
        <v>52</v>
      </c>
      <c r="I273" s="132" t="s">
        <v>13</v>
      </c>
      <c r="J273" s="173" t="e">
        <f>VLOOKUP(K273,#REF!,2,0)</f>
        <v>#REF!</v>
      </c>
      <c r="K273" s="5" t="str">
        <f t="shared" si="17"/>
        <v>09 Б 04 00000</v>
      </c>
      <c r="L273" s="27"/>
      <c r="M273" s="45" t="s">
        <v>604</v>
      </c>
      <c r="N273" s="7" t="b">
        <f t="shared" si="16"/>
        <v>1</v>
      </c>
    </row>
    <row r="274" spans="1:15" ht="69.75" customHeight="1" thickBot="1">
      <c r="A274" s="69" t="s">
        <v>547</v>
      </c>
      <c r="B274" s="69" t="s">
        <v>102</v>
      </c>
      <c r="C274" s="69">
        <v>2023</v>
      </c>
      <c r="D274" s="69" t="s">
        <v>592</v>
      </c>
      <c r="E274" s="77" t="s">
        <v>593</v>
      </c>
      <c r="F274" s="15" t="s">
        <v>547</v>
      </c>
      <c r="G274" s="15" t="s">
        <v>102</v>
      </c>
      <c r="H274" s="15" t="s">
        <v>52</v>
      </c>
      <c r="I274" s="15" t="s">
        <v>594</v>
      </c>
      <c r="J274" s="202" t="s">
        <v>593</v>
      </c>
      <c r="K274" s="5" t="str">
        <f t="shared" si="17"/>
        <v>09 Б 04 20230</v>
      </c>
      <c r="L274" s="27"/>
      <c r="M274" s="45"/>
      <c r="N274" s="7" t="b">
        <f t="shared" si="16"/>
        <v>0</v>
      </c>
    </row>
    <row r="275" spans="1:15" ht="69.75" customHeight="1">
      <c r="A275" s="69" t="s">
        <v>547</v>
      </c>
      <c r="B275" s="69" t="s">
        <v>102</v>
      </c>
      <c r="C275" s="69">
        <v>2046</v>
      </c>
      <c r="D275" s="69" t="s">
        <v>595</v>
      </c>
      <c r="E275" s="77" t="s">
        <v>596</v>
      </c>
      <c r="F275" s="15" t="s">
        <v>547</v>
      </c>
      <c r="G275" s="15" t="s">
        <v>102</v>
      </c>
      <c r="H275" s="15" t="s">
        <v>52</v>
      </c>
      <c r="I275" s="15" t="s">
        <v>597</v>
      </c>
      <c r="J275" s="139" t="e">
        <f>VLOOKUP(K275,#REF!,2,0)</f>
        <v>#REF!</v>
      </c>
      <c r="K275" s="5" t="str">
        <f t="shared" si="17"/>
        <v>09 Б 04 20460</v>
      </c>
      <c r="M275" s="50" t="s">
        <v>605</v>
      </c>
      <c r="N275" s="7" t="b">
        <f t="shared" si="16"/>
        <v>1</v>
      </c>
    </row>
    <row r="276" spans="1:15" ht="69.75" customHeight="1">
      <c r="A276" s="169"/>
      <c r="B276" s="169"/>
      <c r="C276" s="170"/>
      <c r="D276" s="171"/>
      <c r="E276" s="172"/>
      <c r="F276" s="132" t="s">
        <v>547</v>
      </c>
      <c r="G276" s="132" t="s">
        <v>102</v>
      </c>
      <c r="H276" s="132" t="s">
        <v>61</v>
      </c>
      <c r="I276" s="132" t="s">
        <v>13</v>
      </c>
      <c r="J276" s="173" t="e">
        <f>VLOOKUP(K276,#REF!,2,0)</f>
        <v>#REF!</v>
      </c>
      <c r="K276" s="5" t="str">
        <f t="shared" si="17"/>
        <v>09 Б 05 00000</v>
      </c>
      <c r="M276" s="45" t="s">
        <v>606</v>
      </c>
      <c r="N276" s="7" t="b">
        <f t="shared" si="16"/>
        <v>1</v>
      </c>
    </row>
    <row r="277" spans="1:15">
      <c r="A277" s="69" t="s">
        <v>547</v>
      </c>
      <c r="B277" s="69" t="s">
        <v>102</v>
      </c>
      <c r="C277" s="69">
        <v>2023</v>
      </c>
      <c r="D277" s="69" t="s">
        <v>592</v>
      </c>
      <c r="E277" s="77" t="s">
        <v>593</v>
      </c>
      <c r="F277" s="15" t="s">
        <v>547</v>
      </c>
      <c r="G277" s="15" t="s">
        <v>102</v>
      </c>
      <c r="H277" s="15" t="s">
        <v>61</v>
      </c>
      <c r="I277" s="15" t="s">
        <v>594</v>
      </c>
      <c r="J277" s="202" t="s">
        <v>593</v>
      </c>
      <c r="K277" s="5" t="str">
        <f t="shared" si="17"/>
        <v>09 Б 05 20230</v>
      </c>
      <c r="M277" s="45"/>
      <c r="N277" s="7" t="b">
        <f t="shared" si="16"/>
        <v>0</v>
      </c>
    </row>
    <row r="278" spans="1:15" ht="69.75" customHeight="1">
      <c r="A278" s="69" t="s">
        <v>547</v>
      </c>
      <c r="B278" s="69" t="s">
        <v>102</v>
      </c>
      <c r="C278" s="69">
        <v>2046</v>
      </c>
      <c r="D278" s="69" t="s">
        <v>595</v>
      </c>
      <c r="E278" s="77" t="s">
        <v>596</v>
      </c>
      <c r="F278" s="15" t="s">
        <v>547</v>
      </c>
      <c r="G278" s="15" t="s">
        <v>102</v>
      </c>
      <c r="H278" s="15" t="s">
        <v>61</v>
      </c>
      <c r="I278" s="15" t="s">
        <v>597</v>
      </c>
      <c r="J278" s="139" t="e">
        <f>VLOOKUP(K278,#REF!,2,0)</f>
        <v>#REF!</v>
      </c>
      <c r="K278" s="5" t="str">
        <f t="shared" si="17"/>
        <v>09 Б 05 20460</v>
      </c>
      <c r="M278" s="50" t="s">
        <v>607</v>
      </c>
      <c r="N278" s="7" t="b">
        <f t="shared" si="16"/>
        <v>1</v>
      </c>
    </row>
    <row r="279" spans="1:15" ht="48.75" customHeight="1">
      <c r="A279" s="169"/>
      <c r="B279" s="169"/>
      <c r="C279" s="170"/>
      <c r="D279" s="171"/>
      <c r="E279" s="172"/>
      <c r="F279" s="132" t="s">
        <v>547</v>
      </c>
      <c r="G279" s="132" t="s">
        <v>102</v>
      </c>
      <c r="H279" s="132" t="s">
        <v>67</v>
      </c>
      <c r="I279" s="132" t="s">
        <v>13</v>
      </c>
      <c r="J279" s="173" t="e">
        <f>VLOOKUP(K279,#REF!,2,0)</f>
        <v>#REF!</v>
      </c>
      <c r="K279" s="5" t="str">
        <f t="shared" si="17"/>
        <v>09 Б 06 00000</v>
      </c>
      <c r="M279" s="45" t="s">
        <v>608</v>
      </c>
      <c r="N279" s="7" t="b">
        <f t="shared" si="16"/>
        <v>1</v>
      </c>
    </row>
    <row r="280" spans="1:15" ht="37.5">
      <c r="A280" s="69" t="s">
        <v>547</v>
      </c>
      <c r="B280" s="69" t="s">
        <v>102</v>
      </c>
      <c r="C280" s="69">
        <v>1122</v>
      </c>
      <c r="D280" s="69" t="s">
        <v>609</v>
      </c>
      <c r="E280" s="77" t="s">
        <v>610</v>
      </c>
      <c r="F280" s="15" t="s">
        <v>547</v>
      </c>
      <c r="G280" s="15" t="s">
        <v>102</v>
      </c>
      <c r="H280" s="15" t="s">
        <v>67</v>
      </c>
      <c r="I280" s="30" t="s">
        <v>22</v>
      </c>
      <c r="J280" s="139" t="e">
        <f>VLOOKUP(K280,#REF!,2,0)</f>
        <v>#REF!</v>
      </c>
      <c r="K280" s="5" t="str">
        <f t="shared" si="17"/>
        <v>09 Б 06 11010</v>
      </c>
      <c r="M280" s="50" t="s">
        <v>611</v>
      </c>
      <c r="N280" s="7" t="b">
        <f t="shared" si="16"/>
        <v>1</v>
      </c>
      <c r="O280" s="54"/>
    </row>
    <row r="281" spans="1:15" ht="69.75" customHeight="1">
      <c r="A281" s="78" t="s">
        <v>612</v>
      </c>
      <c r="B281" s="78" t="s">
        <v>8</v>
      </c>
      <c r="C281" s="79" t="s">
        <v>9</v>
      </c>
      <c r="D281" s="80" t="s">
        <v>613</v>
      </c>
      <c r="E281" s="95" t="s">
        <v>614</v>
      </c>
      <c r="F281" s="9" t="s">
        <v>612</v>
      </c>
      <c r="G281" s="9" t="s">
        <v>8</v>
      </c>
      <c r="H281" s="9" t="s">
        <v>12</v>
      </c>
      <c r="I281" s="9" t="s">
        <v>13</v>
      </c>
      <c r="J281" s="136" t="e">
        <f>VLOOKUP(K281,#REF!,2,0)</f>
        <v>#REF!</v>
      </c>
      <c r="K281" s="5" t="str">
        <f t="shared" si="17"/>
        <v>10 0 00 00000</v>
      </c>
      <c r="M281" s="11" t="s">
        <v>615</v>
      </c>
      <c r="N281" s="7" t="b">
        <f t="shared" si="16"/>
        <v>1</v>
      </c>
      <c r="O281" s="54"/>
    </row>
    <row r="282" spans="1:15" ht="75">
      <c r="A282" s="81" t="s">
        <v>612</v>
      </c>
      <c r="B282" s="81" t="s">
        <v>102</v>
      </c>
      <c r="C282" s="82" t="s">
        <v>9</v>
      </c>
      <c r="D282" s="83" t="s">
        <v>616</v>
      </c>
      <c r="E282" s="96" t="s">
        <v>617</v>
      </c>
      <c r="F282" s="25" t="s">
        <v>612</v>
      </c>
      <c r="G282" s="25" t="s">
        <v>102</v>
      </c>
      <c r="H282" s="25" t="s">
        <v>12</v>
      </c>
      <c r="I282" s="25" t="s">
        <v>13</v>
      </c>
      <c r="J282" s="143" t="e">
        <f>VLOOKUP(K282,#REF!,2,0)</f>
        <v>#REF!</v>
      </c>
      <c r="K282" s="5" t="str">
        <f t="shared" si="17"/>
        <v>10 Б 00 00000</v>
      </c>
      <c r="M282" s="12" t="s">
        <v>618</v>
      </c>
      <c r="N282" s="7" t="b">
        <f t="shared" si="16"/>
        <v>1</v>
      </c>
    </row>
    <row r="283" spans="1:15" ht="69.75" customHeight="1">
      <c r="A283" s="169"/>
      <c r="B283" s="169"/>
      <c r="C283" s="170"/>
      <c r="D283" s="171"/>
      <c r="E283" s="172"/>
      <c r="F283" s="132" t="s">
        <v>612</v>
      </c>
      <c r="G283" s="132" t="s">
        <v>102</v>
      </c>
      <c r="H283" s="132" t="s">
        <v>7</v>
      </c>
      <c r="I283" s="132" t="s">
        <v>13</v>
      </c>
      <c r="J283" s="173" t="e">
        <f>VLOOKUP(K283,#REF!,2,0)</f>
        <v>#REF!</v>
      </c>
      <c r="K283" s="5" t="str">
        <f t="shared" si="17"/>
        <v>10 Б 01 00000</v>
      </c>
      <c r="M283" s="45" t="s">
        <v>619</v>
      </c>
      <c r="N283" s="7" t="b">
        <f t="shared" si="16"/>
        <v>1</v>
      </c>
    </row>
    <row r="284" spans="1:15">
      <c r="A284" s="69" t="s">
        <v>612</v>
      </c>
      <c r="B284" s="69" t="s">
        <v>102</v>
      </c>
      <c r="C284" s="69">
        <v>2002</v>
      </c>
      <c r="D284" s="69" t="s">
        <v>620</v>
      </c>
      <c r="E284" s="77" t="s">
        <v>621</v>
      </c>
      <c r="F284" s="15" t="s">
        <v>612</v>
      </c>
      <c r="G284" s="15" t="s">
        <v>102</v>
      </c>
      <c r="H284" s="15" t="s">
        <v>7</v>
      </c>
      <c r="I284" s="15" t="s">
        <v>622</v>
      </c>
      <c r="J284" s="139" t="e">
        <f>VLOOKUP(K284,#REF!,2,0)</f>
        <v>#REF!</v>
      </c>
      <c r="K284" s="5" t="str">
        <f t="shared" si="17"/>
        <v>10 Б 01 20020</v>
      </c>
      <c r="M284" s="45" t="s">
        <v>623</v>
      </c>
      <c r="N284" s="7" t="b">
        <f t="shared" si="16"/>
        <v>1</v>
      </c>
      <c r="O284" s="54"/>
    </row>
    <row r="285" spans="1:15" s="54" customFormat="1" ht="66.75" customHeight="1">
      <c r="A285" s="169"/>
      <c r="B285" s="169"/>
      <c r="C285" s="170"/>
      <c r="D285" s="171"/>
      <c r="E285" s="172"/>
      <c r="F285" s="132" t="s">
        <v>612</v>
      </c>
      <c r="G285" s="132" t="s">
        <v>102</v>
      </c>
      <c r="H285" s="132" t="s">
        <v>36</v>
      </c>
      <c r="I285" s="132" t="s">
        <v>13</v>
      </c>
      <c r="J285" s="173" t="e">
        <f>VLOOKUP(K285,#REF!,2,0)</f>
        <v>#REF!</v>
      </c>
      <c r="K285" s="5" t="str">
        <f t="shared" si="17"/>
        <v>10 Б 02 00000</v>
      </c>
      <c r="L285" s="6"/>
      <c r="M285" s="45" t="s">
        <v>624</v>
      </c>
      <c r="N285" s="7" t="b">
        <f t="shared" si="16"/>
        <v>1</v>
      </c>
      <c r="O285" s="6"/>
    </row>
    <row r="286" spans="1:15" s="54" customFormat="1" ht="66.75" customHeight="1">
      <c r="A286" s="69" t="s">
        <v>612</v>
      </c>
      <c r="B286" s="69" t="s">
        <v>102</v>
      </c>
      <c r="C286" s="69">
        <v>2005</v>
      </c>
      <c r="D286" s="69" t="s">
        <v>625</v>
      </c>
      <c r="E286" s="77" t="s">
        <v>626</v>
      </c>
      <c r="F286" s="15" t="s">
        <v>612</v>
      </c>
      <c r="G286" s="15" t="s">
        <v>102</v>
      </c>
      <c r="H286" s="15" t="s">
        <v>36</v>
      </c>
      <c r="I286" s="15" t="s">
        <v>627</v>
      </c>
      <c r="J286" s="139" t="e">
        <f>VLOOKUP(K286,#REF!,2,0)</f>
        <v>#REF!</v>
      </c>
      <c r="K286" s="5" t="str">
        <f t="shared" si="17"/>
        <v>10 Б 02 20050</v>
      </c>
      <c r="L286" s="6"/>
      <c r="M286" s="45" t="s">
        <v>628</v>
      </c>
      <c r="N286" s="7" t="b">
        <f t="shared" si="16"/>
        <v>1</v>
      </c>
    </row>
    <row r="287" spans="1:15" ht="19.5">
      <c r="A287" s="169"/>
      <c r="B287" s="169"/>
      <c r="C287" s="170"/>
      <c r="D287" s="171"/>
      <c r="E287" s="172"/>
      <c r="F287" s="132" t="s">
        <v>612</v>
      </c>
      <c r="G287" s="132" t="s">
        <v>102</v>
      </c>
      <c r="H287" s="132" t="s">
        <v>47</v>
      </c>
      <c r="I287" s="132" t="s">
        <v>13</v>
      </c>
      <c r="J287" s="173" t="e">
        <f>VLOOKUP(K287,#REF!,2,0)</f>
        <v>#REF!</v>
      </c>
      <c r="K287" s="5" t="str">
        <f t="shared" si="17"/>
        <v>10 Б 03 00000</v>
      </c>
      <c r="L287" s="54"/>
      <c r="M287" s="45" t="s">
        <v>629</v>
      </c>
      <c r="N287" s="7" t="b">
        <f t="shared" si="16"/>
        <v>1</v>
      </c>
    </row>
    <row r="288" spans="1:15">
      <c r="A288" s="69" t="s">
        <v>612</v>
      </c>
      <c r="B288" s="69" t="s">
        <v>102</v>
      </c>
      <c r="C288" s="69">
        <v>2001</v>
      </c>
      <c r="D288" s="69" t="s">
        <v>630</v>
      </c>
      <c r="E288" s="77" t="s">
        <v>631</v>
      </c>
      <c r="F288" s="15" t="s">
        <v>612</v>
      </c>
      <c r="G288" s="15" t="s">
        <v>102</v>
      </c>
      <c r="H288" s="15" t="s">
        <v>47</v>
      </c>
      <c r="I288" s="15" t="s">
        <v>632</v>
      </c>
      <c r="J288" s="139" t="e">
        <f>VLOOKUP(K288,#REF!,2,0)</f>
        <v>#REF!</v>
      </c>
      <c r="K288" s="5" t="str">
        <f t="shared" si="17"/>
        <v>10 Б 03 20010</v>
      </c>
      <c r="L288" s="54"/>
      <c r="M288" s="45" t="s">
        <v>633</v>
      </c>
      <c r="N288" s="7" t="b">
        <f t="shared" si="16"/>
        <v>1</v>
      </c>
    </row>
    <row r="289" spans="1:15" s="54" customFormat="1" ht="90">
      <c r="A289" s="78" t="s">
        <v>634</v>
      </c>
      <c r="B289" s="78" t="s">
        <v>8</v>
      </c>
      <c r="C289" s="79" t="s">
        <v>9</v>
      </c>
      <c r="D289" s="80" t="s">
        <v>635</v>
      </c>
      <c r="E289" s="95" t="s">
        <v>636</v>
      </c>
      <c r="F289" s="182" t="s">
        <v>634</v>
      </c>
      <c r="G289" s="183" t="s">
        <v>8</v>
      </c>
      <c r="H289" s="9" t="s">
        <v>12</v>
      </c>
      <c r="I289" s="9" t="s">
        <v>13</v>
      </c>
      <c r="J289" s="136" t="e">
        <f>VLOOKUP(K289,#REF!,2,0)</f>
        <v>#REF!</v>
      </c>
      <c r="K289" s="5" t="str">
        <f t="shared" si="17"/>
        <v>11 0 00 00000</v>
      </c>
      <c r="L289" s="6"/>
      <c r="M289" s="11" t="s">
        <v>637</v>
      </c>
      <c r="N289" s="7" t="b">
        <f t="shared" si="16"/>
        <v>1</v>
      </c>
      <c r="O289" s="6"/>
    </row>
    <row r="290" spans="1:15" ht="75">
      <c r="A290" s="81" t="s">
        <v>634</v>
      </c>
      <c r="B290" s="81" t="s">
        <v>102</v>
      </c>
      <c r="C290" s="82" t="s">
        <v>9</v>
      </c>
      <c r="D290" s="83" t="s">
        <v>638</v>
      </c>
      <c r="E290" s="96" t="s">
        <v>617</v>
      </c>
      <c r="F290" s="184" t="s">
        <v>634</v>
      </c>
      <c r="G290" s="185" t="s">
        <v>102</v>
      </c>
      <c r="H290" s="25" t="s">
        <v>12</v>
      </c>
      <c r="I290" s="25" t="s">
        <v>13</v>
      </c>
      <c r="J290" s="143" t="e">
        <f>VLOOKUP(K290,#REF!,2,0)</f>
        <v>#REF!</v>
      </c>
      <c r="K290" s="5" t="str">
        <f t="shared" si="17"/>
        <v>11 Б 00 00000</v>
      </c>
      <c r="M290" s="12" t="s">
        <v>639</v>
      </c>
      <c r="N290" s="7" t="b">
        <f t="shared" si="16"/>
        <v>1</v>
      </c>
    </row>
    <row r="291" spans="1:15" s="54" customFormat="1" ht="56.25" customHeight="1">
      <c r="A291" s="169"/>
      <c r="B291" s="169"/>
      <c r="C291" s="170"/>
      <c r="D291" s="171"/>
      <c r="E291" s="172"/>
      <c r="F291" s="186" t="s">
        <v>634</v>
      </c>
      <c r="G291" s="187" t="s">
        <v>102</v>
      </c>
      <c r="H291" s="186" t="s">
        <v>7</v>
      </c>
      <c r="I291" s="186" t="s">
        <v>13</v>
      </c>
      <c r="J291" s="173" t="e">
        <f>VLOOKUP(K291,#REF!,2,0)</f>
        <v>#REF!</v>
      </c>
      <c r="K291" s="5" t="str">
        <f t="shared" si="17"/>
        <v>11 Б 01 00000</v>
      </c>
      <c r="M291" s="45" t="s">
        <v>640</v>
      </c>
      <c r="N291" s="7" t="b">
        <f t="shared" si="16"/>
        <v>1</v>
      </c>
      <c r="O291" s="6"/>
    </row>
    <row r="292" spans="1:15" ht="56.25">
      <c r="A292" s="69">
        <v>11</v>
      </c>
      <c r="B292" s="69" t="s">
        <v>102</v>
      </c>
      <c r="C292" s="70">
        <v>2003</v>
      </c>
      <c r="D292" s="71" t="s">
        <v>641</v>
      </c>
      <c r="E292" s="77" t="s">
        <v>642</v>
      </c>
      <c r="F292" s="51" t="s">
        <v>634</v>
      </c>
      <c r="G292" s="52" t="s">
        <v>102</v>
      </c>
      <c r="H292" s="51" t="s">
        <v>7</v>
      </c>
      <c r="I292" s="51" t="s">
        <v>643</v>
      </c>
      <c r="J292" s="139" t="e">
        <f>VLOOKUP(K292,#REF!,2,0)</f>
        <v>#REF!</v>
      </c>
      <c r="K292" s="5" t="str">
        <f t="shared" si="17"/>
        <v>11 Б 01 20030</v>
      </c>
      <c r="M292" s="45" t="s">
        <v>644</v>
      </c>
      <c r="N292" s="7" t="b">
        <f t="shared" si="16"/>
        <v>1</v>
      </c>
    </row>
    <row r="293" spans="1:15" ht="37.5">
      <c r="A293" s="69">
        <v>11</v>
      </c>
      <c r="B293" s="69" t="s">
        <v>102</v>
      </c>
      <c r="C293" s="70">
        <v>2007</v>
      </c>
      <c r="D293" s="71" t="s">
        <v>645</v>
      </c>
      <c r="E293" s="77" t="s">
        <v>646</v>
      </c>
      <c r="F293" s="51" t="s">
        <v>634</v>
      </c>
      <c r="G293" s="52" t="s">
        <v>102</v>
      </c>
      <c r="H293" s="51" t="s">
        <v>7</v>
      </c>
      <c r="I293" s="51" t="s">
        <v>647</v>
      </c>
      <c r="J293" s="139" t="e">
        <f>VLOOKUP(K293,#REF!,2,0)</f>
        <v>#REF!</v>
      </c>
      <c r="K293" s="5" t="str">
        <f t="shared" si="17"/>
        <v>11 Б 01 20070</v>
      </c>
      <c r="L293" s="54"/>
      <c r="M293" s="45" t="s">
        <v>648</v>
      </c>
      <c r="N293" s="7" t="b">
        <f t="shared" si="16"/>
        <v>1</v>
      </c>
    </row>
    <row r="294" spans="1:15" ht="37.5">
      <c r="A294" s="69">
        <v>11</v>
      </c>
      <c r="B294" s="69" t="s">
        <v>102</v>
      </c>
      <c r="C294" s="70">
        <v>2084</v>
      </c>
      <c r="D294" s="71" t="s">
        <v>649</v>
      </c>
      <c r="E294" s="77" t="s">
        <v>650</v>
      </c>
      <c r="F294" s="51" t="s">
        <v>634</v>
      </c>
      <c r="G294" s="52" t="s">
        <v>102</v>
      </c>
      <c r="H294" s="51" t="s">
        <v>7</v>
      </c>
      <c r="I294" s="51" t="s">
        <v>651</v>
      </c>
      <c r="J294" s="139" t="e">
        <f>VLOOKUP(K294,#REF!,2,0)</f>
        <v>#REF!</v>
      </c>
      <c r="K294" s="5" t="str">
        <f t="shared" si="17"/>
        <v>11 Б 01 20840</v>
      </c>
      <c r="M294" s="45" t="s">
        <v>652</v>
      </c>
      <c r="N294" s="7" t="b">
        <f t="shared" si="16"/>
        <v>1</v>
      </c>
    </row>
    <row r="295" spans="1:15" ht="19.5">
      <c r="A295" s="169"/>
      <c r="B295" s="169"/>
      <c r="C295" s="170"/>
      <c r="D295" s="171"/>
      <c r="E295" s="172"/>
      <c r="F295" s="186" t="s">
        <v>634</v>
      </c>
      <c r="G295" s="187" t="s">
        <v>102</v>
      </c>
      <c r="H295" s="186" t="s">
        <v>36</v>
      </c>
      <c r="I295" s="186" t="s">
        <v>13</v>
      </c>
      <c r="J295" s="173" t="e">
        <f>VLOOKUP(K295,#REF!,2,0)</f>
        <v>#REF!</v>
      </c>
      <c r="K295" s="5" t="str">
        <f t="shared" si="17"/>
        <v>11 Б 02 00000</v>
      </c>
      <c r="M295" s="45" t="s">
        <v>653</v>
      </c>
      <c r="N295" s="7" t="b">
        <f t="shared" si="16"/>
        <v>1</v>
      </c>
    </row>
    <row r="296" spans="1:15" ht="37.5">
      <c r="A296" s="69">
        <v>11</v>
      </c>
      <c r="B296" s="69" t="s">
        <v>102</v>
      </c>
      <c r="C296" s="70">
        <v>2018</v>
      </c>
      <c r="D296" s="71" t="s">
        <v>654</v>
      </c>
      <c r="E296" s="77" t="s">
        <v>655</v>
      </c>
      <c r="F296" s="51" t="s">
        <v>634</v>
      </c>
      <c r="G296" s="52" t="s">
        <v>102</v>
      </c>
      <c r="H296" s="51" t="s">
        <v>36</v>
      </c>
      <c r="I296" s="51" t="s">
        <v>656</v>
      </c>
      <c r="J296" s="139" t="e">
        <f>VLOOKUP(K296,#REF!,2,0)</f>
        <v>#REF!</v>
      </c>
      <c r="K296" s="5" t="str">
        <f t="shared" si="17"/>
        <v>11 Б 02 20180</v>
      </c>
      <c r="M296" s="45" t="s">
        <v>657</v>
      </c>
      <c r="N296" s="7" t="b">
        <f t="shared" si="16"/>
        <v>1</v>
      </c>
    </row>
    <row r="297" spans="1:15" ht="19.5">
      <c r="A297" s="169"/>
      <c r="B297" s="169"/>
      <c r="C297" s="170"/>
      <c r="D297" s="171"/>
      <c r="E297" s="172"/>
      <c r="F297" s="186" t="s">
        <v>634</v>
      </c>
      <c r="G297" s="187" t="s">
        <v>102</v>
      </c>
      <c r="H297" s="186" t="s">
        <v>47</v>
      </c>
      <c r="I297" s="186" t="s">
        <v>13</v>
      </c>
      <c r="J297" s="173" t="e">
        <f>VLOOKUP(K297,#REF!,2,0)</f>
        <v>#REF!</v>
      </c>
      <c r="K297" s="5" t="str">
        <f t="shared" si="17"/>
        <v>11 Б 03 00000</v>
      </c>
      <c r="M297" s="45" t="s">
        <v>658</v>
      </c>
      <c r="N297" s="7" t="b">
        <f t="shared" si="16"/>
        <v>1</v>
      </c>
    </row>
    <row r="298" spans="1:15" ht="56.25">
      <c r="A298" s="69" t="s">
        <v>634</v>
      </c>
      <c r="B298" s="69" t="s">
        <v>102</v>
      </c>
      <c r="C298" s="70">
        <v>2034</v>
      </c>
      <c r="D298" s="71" t="s">
        <v>659</v>
      </c>
      <c r="E298" s="77" t="s">
        <v>660</v>
      </c>
      <c r="F298" s="51" t="s">
        <v>634</v>
      </c>
      <c r="G298" s="52" t="s">
        <v>102</v>
      </c>
      <c r="H298" s="51" t="s">
        <v>47</v>
      </c>
      <c r="I298" s="51" t="s">
        <v>661</v>
      </c>
      <c r="J298" s="139" t="e">
        <f>VLOOKUP(K298,#REF!,2,0)</f>
        <v>#REF!</v>
      </c>
      <c r="K298" s="5" t="str">
        <f t="shared" si="17"/>
        <v>11 Б 03 20340</v>
      </c>
      <c r="M298" s="45" t="s">
        <v>662</v>
      </c>
      <c r="N298" s="7" t="b">
        <f t="shared" si="16"/>
        <v>1</v>
      </c>
    </row>
    <row r="299" spans="1:15" ht="45">
      <c r="A299" s="78" t="s">
        <v>663</v>
      </c>
      <c r="B299" s="78" t="s">
        <v>8</v>
      </c>
      <c r="C299" s="79" t="s">
        <v>9</v>
      </c>
      <c r="D299" s="80" t="s">
        <v>664</v>
      </c>
      <c r="E299" s="95" t="s">
        <v>665</v>
      </c>
      <c r="F299" s="9" t="s">
        <v>663</v>
      </c>
      <c r="G299" s="9" t="s">
        <v>8</v>
      </c>
      <c r="H299" s="9" t="s">
        <v>12</v>
      </c>
      <c r="I299" s="9" t="s">
        <v>13</v>
      </c>
      <c r="J299" s="136" t="e">
        <f>VLOOKUP(K299,#REF!,2,0)</f>
        <v>#REF!</v>
      </c>
      <c r="K299" s="5" t="str">
        <f t="shared" si="17"/>
        <v>12 0 00 00000</v>
      </c>
      <c r="M299" s="11" t="s">
        <v>666</v>
      </c>
      <c r="N299" s="7" t="b">
        <f t="shared" si="16"/>
        <v>1</v>
      </c>
      <c r="O299" s="55"/>
    </row>
    <row r="300" spans="1:15" ht="37.5">
      <c r="A300" s="81" t="s">
        <v>663</v>
      </c>
      <c r="B300" s="81" t="s">
        <v>15</v>
      </c>
      <c r="C300" s="82" t="s">
        <v>9</v>
      </c>
      <c r="D300" s="83" t="s">
        <v>667</v>
      </c>
      <c r="E300" s="96" t="s">
        <v>668</v>
      </c>
      <c r="F300" s="25" t="s">
        <v>663</v>
      </c>
      <c r="G300" s="25" t="s">
        <v>15</v>
      </c>
      <c r="H300" s="25" t="s">
        <v>12</v>
      </c>
      <c r="I300" s="25" t="s">
        <v>13</v>
      </c>
      <c r="J300" s="143" t="e">
        <f>VLOOKUP(K300,#REF!,2,0)</f>
        <v>#REF!</v>
      </c>
      <c r="K300" s="5" t="str">
        <f t="shared" si="17"/>
        <v>12 1 00 00000</v>
      </c>
      <c r="M300" s="12" t="s">
        <v>669</v>
      </c>
      <c r="N300" s="7" t="b">
        <f t="shared" si="16"/>
        <v>1</v>
      </c>
    </row>
    <row r="301" spans="1:15" ht="19.5">
      <c r="A301" s="169"/>
      <c r="B301" s="169"/>
      <c r="C301" s="170"/>
      <c r="D301" s="171"/>
      <c r="E301" s="172"/>
      <c r="F301" s="132" t="s">
        <v>663</v>
      </c>
      <c r="G301" s="132" t="s">
        <v>15</v>
      </c>
      <c r="H301" s="132" t="s">
        <v>7</v>
      </c>
      <c r="I301" s="132" t="s">
        <v>13</v>
      </c>
      <c r="J301" s="173" t="e">
        <f>VLOOKUP(K301,#REF!,2,0)</f>
        <v>#REF!</v>
      </c>
      <c r="K301" s="5" t="str">
        <f t="shared" si="17"/>
        <v>12 1 01 00000</v>
      </c>
      <c r="M301" s="45" t="s">
        <v>670</v>
      </c>
      <c r="N301" s="7" t="b">
        <f t="shared" si="16"/>
        <v>1</v>
      </c>
    </row>
    <row r="302" spans="1:15" ht="37.5">
      <c r="A302" s="69">
        <v>12</v>
      </c>
      <c r="B302" s="69">
        <v>1</v>
      </c>
      <c r="C302" s="69">
        <v>2048</v>
      </c>
      <c r="D302" s="69" t="s">
        <v>671</v>
      </c>
      <c r="E302" s="77" t="s">
        <v>672</v>
      </c>
      <c r="F302" s="15" t="s">
        <v>663</v>
      </c>
      <c r="G302" s="15" t="s">
        <v>15</v>
      </c>
      <c r="H302" s="15" t="s">
        <v>7</v>
      </c>
      <c r="I302" s="15" t="s">
        <v>673</v>
      </c>
      <c r="J302" s="139" t="e">
        <f>VLOOKUP(K302,#REF!,2,0)</f>
        <v>#REF!</v>
      </c>
      <c r="K302" s="5" t="str">
        <f t="shared" si="17"/>
        <v>12 1 01 60130</v>
      </c>
      <c r="M302" s="45" t="s">
        <v>674</v>
      </c>
      <c r="N302" s="7" t="b">
        <f t="shared" si="16"/>
        <v>1</v>
      </c>
    </row>
    <row r="303" spans="1:15" ht="19.5">
      <c r="A303" s="169"/>
      <c r="B303" s="169"/>
      <c r="C303" s="170"/>
      <c r="D303" s="171"/>
      <c r="E303" s="172"/>
      <c r="F303" s="132" t="s">
        <v>663</v>
      </c>
      <c r="G303" s="132" t="s">
        <v>15</v>
      </c>
      <c r="H303" s="132" t="s">
        <v>36</v>
      </c>
      <c r="I303" s="132" t="s">
        <v>13</v>
      </c>
      <c r="J303" s="173" t="e">
        <f>VLOOKUP(K303,#REF!,2,0)</f>
        <v>#REF!</v>
      </c>
      <c r="K303" s="5" t="str">
        <f t="shared" si="17"/>
        <v>12 1 02 00000</v>
      </c>
      <c r="M303" s="45" t="s">
        <v>675</v>
      </c>
      <c r="N303" s="7" t="b">
        <f t="shared" si="16"/>
        <v>1</v>
      </c>
    </row>
    <row r="304" spans="1:15" s="55" customFormat="1" ht="37.5">
      <c r="A304" s="69">
        <v>12</v>
      </c>
      <c r="B304" s="69">
        <v>1</v>
      </c>
      <c r="C304" s="69">
        <v>2048</v>
      </c>
      <c r="D304" s="69" t="s">
        <v>671</v>
      </c>
      <c r="E304" s="77" t="s">
        <v>672</v>
      </c>
      <c r="F304" s="15" t="s">
        <v>663</v>
      </c>
      <c r="G304" s="15" t="s">
        <v>15</v>
      </c>
      <c r="H304" s="15" t="s">
        <v>36</v>
      </c>
      <c r="I304" s="15" t="s">
        <v>676</v>
      </c>
      <c r="J304" s="139" t="e">
        <f>VLOOKUP(K304,#REF!,2,0)</f>
        <v>#REF!</v>
      </c>
      <c r="K304" s="5" t="str">
        <f t="shared" si="17"/>
        <v>12 1 02 20480</v>
      </c>
      <c r="L304" s="6"/>
      <c r="M304" s="45" t="s">
        <v>677</v>
      </c>
      <c r="N304" s="7" t="b">
        <f t="shared" si="16"/>
        <v>1</v>
      </c>
      <c r="O304" s="6"/>
    </row>
    <row r="305" spans="1:15" ht="19.5">
      <c r="A305" s="169"/>
      <c r="B305" s="169"/>
      <c r="C305" s="170"/>
      <c r="D305" s="171"/>
      <c r="E305" s="172"/>
      <c r="F305" s="132" t="s">
        <v>663</v>
      </c>
      <c r="G305" s="132" t="s">
        <v>15</v>
      </c>
      <c r="H305" s="132" t="s">
        <v>47</v>
      </c>
      <c r="I305" s="132" t="s">
        <v>13</v>
      </c>
      <c r="J305" s="173" t="e">
        <f>VLOOKUP(K305,#REF!,2,0)</f>
        <v>#REF!</v>
      </c>
      <c r="K305" s="5" t="str">
        <f t="shared" si="17"/>
        <v>12 1 03 00000</v>
      </c>
      <c r="M305" s="45" t="s">
        <v>678</v>
      </c>
      <c r="N305" s="7" t="b">
        <f t="shared" si="16"/>
        <v>1</v>
      </c>
    </row>
    <row r="306" spans="1:15" ht="37.5">
      <c r="A306" s="69">
        <v>12</v>
      </c>
      <c r="B306" s="69">
        <v>1</v>
      </c>
      <c r="C306" s="69">
        <v>2048</v>
      </c>
      <c r="D306" s="69" t="s">
        <v>671</v>
      </c>
      <c r="E306" s="77" t="s">
        <v>672</v>
      </c>
      <c r="F306" s="15" t="s">
        <v>663</v>
      </c>
      <c r="G306" s="15" t="s">
        <v>15</v>
      </c>
      <c r="H306" s="15" t="s">
        <v>47</v>
      </c>
      <c r="I306" s="15" t="s">
        <v>676</v>
      </c>
      <c r="J306" s="139" t="e">
        <f>VLOOKUP(K306,#REF!,2,0)</f>
        <v>#REF!</v>
      </c>
      <c r="K306" s="5" t="str">
        <f t="shared" si="17"/>
        <v>12 1 03 20480</v>
      </c>
      <c r="M306" s="45" t="s">
        <v>679</v>
      </c>
      <c r="N306" s="7" t="b">
        <f t="shared" si="16"/>
        <v>1</v>
      </c>
    </row>
    <row r="307" spans="1:15" ht="37.5">
      <c r="A307" s="81" t="s">
        <v>663</v>
      </c>
      <c r="B307" s="81" t="s">
        <v>91</v>
      </c>
      <c r="C307" s="82" t="s">
        <v>9</v>
      </c>
      <c r="D307" s="83" t="s">
        <v>680</v>
      </c>
      <c r="E307" s="96" t="s">
        <v>681</v>
      </c>
      <c r="F307" s="25" t="s">
        <v>663</v>
      </c>
      <c r="G307" s="25" t="s">
        <v>91</v>
      </c>
      <c r="H307" s="25" t="s">
        <v>12</v>
      </c>
      <c r="I307" s="25" t="s">
        <v>13</v>
      </c>
      <c r="J307" s="143" t="e">
        <f>VLOOKUP(K307,#REF!,2,0)</f>
        <v>#REF!</v>
      </c>
      <c r="K307" s="5" t="str">
        <f t="shared" si="17"/>
        <v>12 2 00 00000</v>
      </c>
      <c r="M307" s="12" t="s">
        <v>682</v>
      </c>
      <c r="N307" s="7" t="b">
        <f t="shared" si="16"/>
        <v>1</v>
      </c>
    </row>
    <row r="308" spans="1:15" ht="37.5">
      <c r="A308" s="169"/>
      <c r="B308" s="169"/>
      <c r="C308" s="170"/>
      <c r="D308" s="171"/>
      <c r="E308" s="172"/>
      <c r="F308" s="132" t="s">
        <v>663</v>
      </c>
      <c r="G308" s="132" t="s">
        <v>91</v>
      </c>
      <c r="H308" s="132" t="s">
        <v>7</v>
      </c>
      <c r="I308" s="132" t="s">
        <v>13</v>
      </c>
      <c r="J308" s="173" t="s">
        <v>1353</v>
      </c>
      <c r="K308" s="5" t="str">
        <f t="shared" si="17"/>
        <v>12 2 01 00000</v>
      </c>
      <c r="M308" s="12"/>
      <c r="N308" s="7" t="b">
        <f t="shared" si="16"/>
        <v>0</v>
      </c>
    </row>
    <row r="309" spans="1:15" ht="37.5">
      <c r="A309" s="69">
        <v>12</v>
      </c>
      <c r="B309" s="69">
        <v>2</v>
      </c>
      <c r="C309" s="69">
        <v>2064</v>
      </c>
      <c r="D309" s="69" t="s">
        <v>683</v>
      </c>
      <c r="E309" s="77" t="s">
        <v>684</v>
      </c>
      <c r="F309" s="15" t="s">
        <v>663</v>
      </c>
      <c r="G309" s="15" t="s">
        <v>91</v>
      </c>
      <c r="H309" s="15" t="s">
        <v>7</v>
      </c>
      <c r="I309" s="15" t="s">
        <v>685</v>
      </c>
      <c r="J309" s="139" t="s">
        <v>684</v>
      </c>
      <c r="K309" s="5" t="str">
        <f t="shared" si="17"/>
        <v>12 2 01 20640</v>
      </c>
      <c r="M309" s="12"/>
      <c r="N309" s="7" t="b">
        <f t="shared" si="16"/>
        <v>0</v>
      </c>
    </row>
    <row r="310" spans="1:15" ht="19.5">
      <c r="A310" s="169"/>
      <c r="B310" s="169"/>
      <c r="C310" s="170"/>
      <c r="D310" s="171"/>
      <c r="E310" s="172"/>
      <c r="F310" s="132" t="s">
        <v>663</v>
      </c>
      <c r="G310" s="132" t="s">
        <v>91</v>
      </c>
      <c r="H310" s="132" t="s">
        <v>36</v>
      </c>
      <c r="I310" s="132" t="s">
        <v>13</v>
      </c>
      <c r="J310" s="173" t="e">
        <f>VLOOKUP(K310,#REF!,2,0)</f>
        <v>#REF!</v>
      </c>
      <c r="K310" s="5" t="str">
        <f t="shared" si="17"/>
        <v>12 2 02 00000</v>
      </c>
      <c r="M310" s="45" t="s">
        <v>686</v>
      </c>
      <c r="N310" s="7" t="b">
        <f t="shared" si="16"/>
        <v>1</v>
      </c>
    </row>
    <row r="311" spans="1:15" ht="37.5">
      <c r="A311" s="69">
        <v>12</v>
      </c>
      <c r="B311" s="69">
        <v>2</v>
      </c>
      <c r="C311" s="69">
        <v>2064</v>
      </c>
      <c r="D311" s="69" t="s">
        <v>683</v>
      </c>
      <c r="E311" s="77" t="s">
        <v>684</v>
      </c>
      <c r="F311" s="15" t="s">
        <v>663</v>
      </c>
      <c r="G311" s="15" t="s">
        <v>91</v>
      </c>
      <c r="H311" s="15" t="s">
        <v>36</v>
      </c>
      <c r="I311" s="15" t="s">
        <v>685</v>
      </c>
      <c r="J311" s="139" t="e">
        <f>VLOOKUP(K311,#REF!,2,0)</f>
        <v>#REF!</v>
      </c>
      <c r="K311" s="5" t="str">
        <f t="shared" si="17"/>
        <v>12 2 02 20640</v>
      </c>
      <c r="M311" s="45" t="s">
        <v>687</v>
      </c>
      <c r="N311" s="7" t="b">
        <f t="shared" si="16"/>
        <v>1</v>
      </c>
      <c r="O311" s="57"/>
    </row>
    <row r="312" spans="1:15" ht="39" customHeight="1">
      <c r="A312" s="169"/>
      <c r="B312" s="169"/>
      <c r="C312" s="170"/>
      <c r="D312" s="171"/>
      <c r="E312" s="172"/>
      <c r="F312" s="132" t="s">
        <v>663</v>
      </c>
      <c r="G312" s="132" t="s">
        <v>91</v>
      </c>
      <c r="H312" s="132" t="s">
        <v>47</v>
      </c>
      <c r="I312" s="132" t="s">
        <v>13</v>
      </c>
      <c r="J312" s="173" t="e">
        <f>VLOOKUP(K312,#REF!,2,0)</f>
        <v>#REF!</v>
      </c>
      <c r="K312" s="5" t="str">
        <f t="shared" si="17"/>
        <v>12 2 03 00000</v>
      </c>
      <c r="M312" s="45" t="s">
        <v>688</v>
      </c>
      <c r="N312" s="7" t="b">
        <f t="shared" si="16"/>
        <v>1</v>
      </c>
    </row>
    <row r="313" spans="1:15" ht="68.25" customHeight="1">
      <c r="A313" s="69" t="s">
        <v>663</v>
      </c>
      <c r="B313" s="69" t="s">
        <v>91</v>
      </c>
      <c r="C313" s="69" t="s">
        <v>689</v>
      </c>
      <c r="D313" s="69" t="s">
        <v>690</v>
      </c>
      <c r="E313" s="77" t="s">
        <v>691</v>
      </c>
      <c r="F313" s="15" t="s">
        <v>663</v>
      </c>
      <c r="G313" s="15" t="s">
        <v>91</v>
      </c>
      <c r="H313" s="15" t="s">
        <v>47</v>
      </c>
      <c r="I313" s="15" t="s">
        <v>692</v>
      </c>
      <c r="J313" s="139" t="e">
        <f>VLOOKUP(K313,#REF!,2,0)</f>
        <v>#REF!</v>
      </c>
      <c r="K313" s="5" t="str">
        <f t="shared" si="17"/>
        <v>12 2 03 20040</v>
      </c>
      <c r="M313" s="45" t="s">
        <v>693</v>
      </c>
      <c r="N313" s="7" t="b">
        <f t="shared" si="16"/>
        <v>1</v>
      </c>
    </row>
    <row r="314" spans="1:15" ht="78" customHeight="1">
      <c r="A314" s="69">
        <v>12</v>
      </c>
      <c r="B314" s="69">
        <v>2</v>
      </c>
      <c r="C314" s="69">
        <v>2009</v>
      </c>
      <c r="D314" s="69" t="s">
        <v>694</v>
      </c>
      <c r="E314" s="77" t="s">
        <v>695</v>
      </c>
      <c r="F314" s="15" t="s">
        <v>663</v>
      </c>
      <c r="G314" s="15" t="s">
        <v>91</v>
      </c>
      <c r="H314" s="15" t="s">
        <v>47</v>
      </c>
      <c r="I314" s="15" t="s">
        <v>696</v>
      </c>
      <c r="J314" s="139" t="e">
        <f>VLOOKUP(K314,#REF!,2,0)</f>
        <v>#REF!</v>
      </c>
      <c r="K314" s="5" t="str">
        <f t="shared" si="17"/>
        <v>12 2 03 20090</v>
      </c>
      <c r="M314" s="45" t="s">
        <v>697</v>
      </c>
      <c r="N314" s="7" t="b">
        <f t="shared" si="16"/>
        <v>1</v>
      </c>
    </row>
    <row r="315" spans="1:15" ht="37.5">
      <c r="A315" s="81" t="s">
        <v>663</v>
      </c>
      <c r="B315" s="81" t="s">
        <v>288</v>
      </c>
      <c r="C315" s="82" t="s">
        <v>9</v>
      </c>
      <c r="D315" s="83" t="s">
        <v>698</v>
      </c>
      <c r="E315" s="96" t="s">
        <v>699</v>
      </c>
      <c r="F315" s="25" t="s">
        <v>663</v>
      </c>
      <c r="G315" s="25" t="s">
        <v>288</v>
      </c>
      <c r="H315" s="25" t="s">
        <v>12</v>
      </c>
      <c r="I315" s="25" t="s">
        <v>13</v>
      </c>
      <c r="J315" s="143" t="e">
        <f>VLOOKUP(K315,#REF!,2,0)</f>
        <v>#REF!</v>
      </c>
      <c r="K315" s="5" t="str">
        <f t="shared" si="17"/>
        <v>12 3 00 00000</v>
      </c>
      <c r="M315" s="12" t="s">
        <v>700</v>
      </c>
      <c r="N315" s="7" t="b">
        <f t="shared" si="16"/>
        <v>1</v>
      </c>
    </row>
    <row r="316" spans="1:15" s="57" customFormat="1" ht="78" customHeight="1">
      <c r="A316" s="169"/>
      <c r="B316" s="169"/>
      <c r="C316" s="170"/>
      <c r="D316" s="171"/>
      <c r="E316" s="172"/>
      <c r="F316" s="132" t="s">
        <v>663</v>
      </c>
      <c r="G316" s="132" t="s">
        <v>288</v>
      </c>
      <c r="H316" s="132" t="s">
        <v>7</v>
      </c>
      <c r="I316" s="132" t="s">
        <v>13</v>
      </c>
      <c r="J316" s="173" t="e">
        <f>VLOOKUP(K316,#REF!,2,0)</f>
        <v>#REF!</v>
      </c>
      <c r="K316" s="5" t="str">
        <f t="shared" si="17"/>
        <v>12 3 01 00000</v>
      </c>
      <c r="L316" s="6"/>
      <c r="M316" s="45" t="s">
        <v>701</v>
      </c>
      <c r="N316" s="7" t="b">
        <f t="shared" ref="N316:N379" si="18">K316=M316</f>
        <v>1</v>
      </c>
      <c r="O316" s="6"/>
    </row>
    <row r="317" spans="1:15" ht="37.5">
      <c r="A317" s="69">
        <v>12</v>
      </c>
      <c r="B317" s="69">
        <v>3</v>
      </c>
      <c r="C317" s="69">
        <v>2065</v>
      </c>
      <c r="D317" s="69" t="s">
        <v>702</v>
      </c>
      <c r="E317" s="77" t="s">
        <v>703</v>
      </c>
      <c r="F317" s="15" t="s">
        <v>663</v>
      </c>
      <c r="G317" s="15" t="s">
        <v>288</v>
      </c>
      <c r="H317" s="15" t="s">
        <v>7</v>
      </c>
      <c r="I317" s="15" t="s">
        <v>704</v>
      </c>
      <c r="J317" s="139" t="e">
        <f>VLOOKUP(K317,#REF!,2,0)</f>
        <v>#REF!</v>
      </c>
      <c r="K317" s="5" t="str">
        <f t="shared" si="17"/>
        <v>12 3 01 20650</v>
      </c>
      <c r="M317" s="45" t="s">
        <v>705</v>
      </c>
      <c r="N317" s="7" t="b">
        <f t="shared" si="18"/>
        <v>1</v>
      </c>
    </row>
    <row r="318" spans="1:15" ht="19.5">
      <c r="A318" s="169"/>
      <c r="B318" s="169"/>
      <c r="C318" s="170"/>
      <c r="D318" s="171"/>
      <c r="E318" s="172"/>
      <c r="F318" s="132" t="s">
        <v>663</v>
      </c>
      <c r="G318" s="132" t="s">
        <v>288</v>
      </c>
      <c r="H318" s="132" t="s">
        <v>36</v>
      </c>
      <c r="I318" s="132" t="s">
        <v>13</v>
      </c>
      <c r="J318" s="173" t="e">
        <f>VLOOKUP(K318,#REF!,2,0)</f>
        <v>#REF!</v>
      </c>
      <c r="K318" s="5" t="str">
        <f t="shared" si="17"/>
        <v>12 3 02 00000</v>
      </c>
      <c r="M318" s="45" t="s">
        <v>706</v>
      </c>
      <c r="N318" s="7" t="b">
        <f t="shared" si="18"/>
        <v>1</v>
      </c>
      <c r="O318" s="32"/>
    </row>
    <row r="319" spans="1:15" ht="38.25" customHeight="1">
      <c r="A319" s="69">
        <v>12</v>
      </c>
      <c r="B319" s="69">
        <v>3</v>
      </c>
      <c r="C319" s="69">
        <v>2065</v>
      </c>
      <c r="D319" s="69" t="s">
        <v>702</v>
      </c>
      <c r="E319" s="77" t="s">
        <v>703</v>
      </c>
      <c r="F319" s="15" t="s">
        <v>663</v>
      </c>
      <c r="G319" s="15" t="s">
        <v>288</v>
      </c>
      <c r="H319" s="15" t="s">
        <v>36</v>
      </c>
      <c r="I319" s="15" t="s">
        <v>704</v>
      </c>
      <c r="J319" s="139" t="e">
        <f>VLOOKUP(K319,#REF!,2,0)</f>
        <v>#REF!</v>
      </c>
      <c r="K319" s="5" t="str">
        <f t="shared" si="17"/>
        <v>12 3 02 20650</v>
      </c>
      <c r="M319" s="45" t="s">
        <v>707</v>
      </c>
      <c r="N319" s="7" t="b">
        <f t="shared" si="18"/>
        <v>1</v>
      </c>
    </row>
    <row r="320" spans="1:15" ht="67.5">
      <c r="A320" s="78" t="s">
        <v>708</v>
      </c>
      <c r="B320" s="78" t="s">
        <v>8</v>
      </c>
      <c r="C320" s="79" t="s">
        <v>9</v>
      </c>
      <c r="D320" s="80" t="s">
        <v>709</v>
      </c>
      <c r="E320" s="95" t="s">
        <v>710</v>
      </c>
      <c r="F320" s="9" t="s">
        <v>708</v>
      </c>
      <c r="G320" s="9" t="s">
        <v>8</v>
      </c>
      <c r="H320" s="9" t="s">
        <v>12</v>
      </c>
      <c r="I320" s="9" t="s">
        <v>13</v>
      </c>
      <c r="J320" s="109" t="e">
        <f>VLOOKUP(K320,#REF!,2,0)</f>
        <v>#REF!</v>
      </c>
      <c r="K320" s="5" t="str">
        <f t="shared" si="17"/>
        <v>13 0 00 00000</v>
      </c>
      <c r="M320" s="11" t="s">
        <v>711</v>
      </c>
      <c r="N320" s="7" t="b">
        <f t="shared" si="18"/>
        <v>1</v>
      </c>
      <c r="O320" s="32"/>
    </row>
    <row r="321" spans="1:15" ht="37.5">
      <c r="A321" s="81" t="s">
        <v>708</v>
      </c>
      <c r="B321" s="81" t="s">
        <v>15</v>
      </c>
      <c r="C321" s="82" t="s">
        <v>9</v>
      </c>
      <c r="D321" s="83" t="s">
        <v>712</v>
      </c>
      <c r="E321" s="135" t="s">
        <v>713</v>
      </c>
      <c r="F321" s="25" t="s">
        <v>708</v>
      </c>
      <c r="G321" s="25" t="s">
        <v>15</v>
      </c>
      <c r="H321" s="25" t="s">
        <v>12</v>
      </c>
      <c r="I321" s="25" t="s">
        <v>13</v>
      </c>
      <c r="J321" s="205" t="e">
        <f>VLOOKUP(K321,#REF!,2,0)</f>
        <v>#REF!</v>
      </c>
      <c r="K321" s="5" t="str">
        <f t="shared" si="17"/>
        <v>13 1 00 00000</v>
      </c>
      <c r="M321" s="12" t="s">
        <v>714</v>
      </c>
      <c r="N321" s="7" t="b">
        <f t="shared" si="18"/>
        <v>1</v>
      </c>
    </row>
    <row r="322" spans="1:15" ht="20.25" thickBot="1">
      <c r="A322" s="169"/>
      <c r="B322" s="169"/>
      <c r="C322" s="170"/>
      <c r="D322" s="171"/>
      <c r="E322" s="172"/>
      <c r="F322" s="132" t="s">
        <v>708</v>
      </c>
      <c r="G322" s="132" t="s">
        <v>15</v>
      </c>
      <c r="H322" s="132" t="s">
        <v>7</v>
      </c>
      <c r="I322" s="132" t="s">
        <v>13</v>
      </c>
      <c r="J322" s="174" t="e">
        <f>VLOOKUP(K322,#REF!,2,0)</f>
        <v>#REF!</v>
      </c>
      <c r="K322" s="5" t="str">
        <f t="shared" si="17"/>
        <v>13 1 01 00000</v>
      </c>
      <c r="M322" s="45" t="s">
        <v>715</v>
      </c>
      <c r="N322" s="7" t="b">
        <f t="shared" si="18"/>
        <v>1</v>
      </c>
      <c r="O322" s="32"/>
    </row>
    <row r="323" spans="1:15" s="32" customFormat="1" ht="57" thickBot="1">
      <c r="A323" s="69" t="s">
        <v>708</v>
      </c>
      <c r="B323" s="69" t="s">
        <v>15</v>
      </c>
      <c r="C323" s="70">
        <v>2045</v>
      </c>
      <c r="D323" s="71" t="s">
        <v>716</v>
      </c>
      <c r="E323" s="88" t="s">
        <v>717</v>
      </c>
      <c r="F323" s="15" t="s">
        <v>708</v>
      </c>
      <c r="G323" s="15" t="s">
        <v>15</v>
      </c>
      <c r="H323" s="15" t="s">
        <v>7</v>
      </c>
      <c r="I323" s="15" t="s">
        <v>718</v>
      </c>
      <c r="J323" s="206" t="e">
        <f>VLOOKUP(K323,#REF!,2,0)</f>
        <v>#REF!</v>
      </c>
      <c r="K323" s="5" t="str">
        <f t="shared" si="17"/>
        <v>13 1 01 20450</v>
      </c>
      <c r="L323" s="6"/>
      <c r="M323" s="45" t="s">
        <v>719</v>
      </c>
      <c r="N323" s="7" t="b">
        <f t="shared" si="18"/>
        <v>1</v>
      </c>
      <c r="O323" s="27"/>
    </row>
    <row r="324" spans="1:15" ht="37.5">
      <c r="A324" s="81" t="s">
        <v>708</v>
      </c>
      <c r="B324" s="81" t="s">
        <v>91</v>
      </c>
      <c r="C324" s="82" t="s">
        <v>9</v>
      </c>
      <c r="D324" s="83" t="s">
        <v>720</v>
      </c>
      <c r="E324" s="96" t="s">
        <v>721</v>
      </c>
      <c r="F324" s="25" t="s">
        <v>708</v>
      </c>
      <c r="G324" s="25" t="s">
        <v>91</v>
      </c>
      <c r="H324" s="25" t="s">
        <v>12</v>
      </c>
      <c r="I324" s="25" t="s">
        <v>13</v>
      </c>
      <c r="J324" s="196" t="e">
        <f>VLOOKUP(K324,#REF!,2,0)</f>
        <v>#REF!</v>
      </c>
      <c r="K324" s="5" t="str">
        <f t="shared" si="17"/>
        <v>13 2 00 00000</v>
      </c>
      <c r="M324" s="12" t="s">
        <v>722</v>
      </c>
      <c r="N324" s="7" t="b">
        <f t="shared" si="18"/>
        <v>1</v>
      </c>
    </row>
    <row r="325" spans="1:15" s="32" customFormat="1" ht="19.5">
      <c r="A325" s="169"/>
      <c r="B325" s="169"/>
      <c r="C325" s="170"/>
      <c r="D325" s="171"/>
      <c r="E325" s="172"/>
      <c r="F325" s="132" t="s">
        <v>708</v>
      </c>
      <c r="G325" s="132" t="s">
        <v>91</v>
      </c>
      <c r="H325" s="132" t="s">
        <v>7</v>
      </c>
      <c r="I325" s="132" t="s">
        <v>13</v>
      </c>
      <c r="J325" s="174" t="e">
        <f>VLOOKUP(K325,#REF!,2,0)</f>
        <v>#REF!</v>
      </c>
      <c r="K325" s="5" t="str">
        <f t="shared" si="17"/>
        <v>13 2 01 00000</v>
      </c>
      <c r="L325" s="6"/>
      <c r="M325" s="45" t="s">
        <v>723</v>
      </c>
      <c r="N325" s="7" t="b">
        <f t="shared" si="18"/>
        <v>1</v>
      </c>
    </row>
    <row r="326" spans="1:15" ht="56.25">
      <c r="A326" s="69" t="s">
        <v>708</v>
      </c>
      <c r="B326" s="69" t="s">
        <v>91</v>
      </c>
      <c r="C326" s="70">
        <v>2062</v>
      </c>
      <c r="D326" s="71" t="s">
        <v>724</v>
      </c>
      <c r="E326" s="88" t="s">
        <v>725</v>
      </c>
      <c r="F326" s="15" t="s">
        <v>708</v>
      </c>
      <c r="G326" s="15" t="s">
        <v>91</v>
      </c>
      <c r="H326" s="15" t="s">
        <v>7</v>
      </c>
      <c r="I326" s="15" t="s">
        <v>726</v>
      </c>
      <c r="J326" s="206" t="e">
        <f>VLOOKUP(K326,#REF!,2,0)</f>
        <v>#REF!</v>
      </c>
      <c r="K326" s="5" t="str">
        <f t="shared" si="17"/>
        <v>13 2 01 20620</v>
      </c>
      <c r="M326" s="45" t="s">
        <v>727</v>
      </c>
      <c r="N326" s="7" t="b">
        <f t="shared" si="18"/>
        <v>1</v>
      </c>
    </row>
    <row r="327" spans="1:15" s="32" customFormat="1" ht="20.25" thickBot="1">
      <c r="A327" s="169"/>
      <c r="B327" s="169"/>
      <c r="C327" s="170"/>
      <c r="D327" s="171"/>
      <c r="E327" s="172"/>
      <c r="F327" s="132" t="s">
        <v>708</v>
      </c>
      <c r="G327" s="132" t="s">
        <v>91</v>
      </c>
      <c r="H327" s="132" t="s">
        <v>36</v>
      </c>
      <c r="I327" s="132" t="s">
        <v>13</v>
      </c>
      <c r="J327" s="174" t="e">
        <f>VLOOKUP(K327,#REF!,2,0)</f>
        <v>#REF!</v>
      </c>
      <c r="K327" s="5" t="str">
        <f t="shared" si="17"/>
        <v>13 2 02 00000</v>
      </c>
      <c r="L327" s="6"/>
      <c r="M327" s="45" t="s">
        <v>728</v>
      </c>
      <c r="N327" s="7" t="b">
        <f t="shared" si="18"/>
        <v>1</v>
      </c>
    </row>
    <row r="328" spans="1:15" s="27" customFormat="1" ht="57" thickBot="1">
      <c r="A328" s="69" t="s">
        <v>708</v>
      </c>
      <c r="B328" s="69" t="s">
        <v>91</v>
      </c>
      <c r="C328" s="70">
        <v>2062</v>
      </c>
      <c r="D328" s="71" t="s">
        <v>724</v>
      </c>
      <c r="E328" s="88" t="s">
        <v>725</v>
      </c>
      <c r="F328" s="15" t="s">
        <v>708</v>
      </c>
      <c r="G328" s="15" t="s">
        <v>91</v>
      </c>
      <c r="H328" s="15" t="s">
        <v>36</v>
      </c>
      <c r="I328" s="15" t="s">
        <v>726</v>
      </c>
      <c r="J328" s="206" t="e">
        <f>VLOOKUP(K328,#REF!,2,0)</f>
        <v>#REF!</v>
      </c>
      <c r="K328" s="5" t="str">
        <f t="shared" ref="K328:K391" si="19">CONCATENATE(F328," ",G328," ",H328," ",I328)</f>
        <v>13 2 02 20620</v>
      </c>
      <c r="L328" s="6"/>
      <c r="M328" s="45" t="s">
        <v>729</v>
      </c>
      <c r="N328" s="7" t="b">
        <f t="shared" si="18"/>
        <v>1</v>
      </c>
      <c r="O328" s="6"/>
    </row>
    <row r="329" spans="1:15" ht="67.5">
      <c r="A329" s="120">
        <v>14</v>
      </c>
      <c r="B329" s="120" t="s">
        <v>8</v>
      </c>
      <c r="C329" s="121" t="s">
        <v>9</v>
      </c>
      <c r="D329" s="120" t="s">
        <v>730</v>
      </c>
      <c r="E329" s="123" t="s">
        <v>731</v>
      </c>
      <c r="F329" s="188" t="s">
        <v>732</v>
      </c>
      <c r="G329" s="188" t="s">
        <v>8</v>
      </c>
      <c r="H329" s="188" t="s">
        <v>12</v>
      </c>
      <c r="I329" s="188" t="s">
        <v>13</v>
      </c>
      <c r="J329" s="207" t="e">
        <f>VLOOKUP(K329,#REF!,2,0)</f>
        <v>#REF!</v>
      </c>
      <c r="K329" s="5" t="str">
        <f t="shared" si="19"/>
        <v>14 0 00 00000</v>
      </c>
      <c r="M329" s="11" t="s">
        <v>733</v>
      </c>
      <c r="N329" s="7" t="b">
        <f t="shared" si="18"/>
        <v>1</v>
      </c>
      <c r="O329" s="32"/>
    </row>
    <row r="330" spans="1:15" s="32" customFormat="1" ht="37.5">
      <c r="A330" s="124">
        <v>14</v>
      </c>
      <c r="B330" s="124" t="s">
        <v>15</v>
      </c>
      <c r="C330" s="125" t="s">
        <v>9</v>
      </c>
      <c r="D330" s="124" t="s">
        <v>734</v>
      </c>
      <c r="E330" s="127" t="s">
        <v>735</v>
      </c>
      <c r="F330" s="189" t="s">
        <v>732</v>
      </c>
      <c r="G330" s="189" t="s">
        <v>15</v>
      </c>
      <c r="H330" s="189" t="s">
        <v>12</v>
      </c>
      <c r="I330" s="189" t="s">
        <v>13</v>
      </c>
      <c r="J330" s="208" t="e">
        <f>VLOOKUP(K330,#REF!,2,0)</f>
        <v>#REF!</v>
      </c>
      <c r="K330" s="5" t="str">
        <f t="shared" si="19"/>
        <v>14 1 00 00000</v>
      </c>
      <c r="L330" s="6"/>
      <c r="M330" s="12" t="s">
        <v>736</v>
      </c>
      <c r="N330" s="7" t="b">
        <f t="shared" si="18"/>
        <v>1</v>
      </c>
      <c r="O330" s="6"/>
    </row>
    <row r="331" spans="1:15" ht="20.25" thickBot="1">
      <c r="A331" s="169"/>
      <c r="B331" s="169"/>
      <c r="C331" s="170"/>
      <c r="D331" s="171"/>
      <c r="E331" s="172"/>
      <c r="F331" s="190" t="s">
        <v>732</v>
      </c>
      <c r="G331" s="190" t="s">
        <v>15</v>
      </c>
      <c r="H331" s="190" t="s">
        <v>7</v>
      </c>
      <c r="I331" s="190" t="s">
        <v>13</v>
      </c>
      <c r="J331" s="173" t="e">
        <f>VLOOKUP(K331,#REF!,2,0)</f>
        <v>#REF!</v>
      </c>
      <c r="K331" s="5" t="str">
        <f t="shared" si="19"/>
        <v>14 1 01 00000</v>
      </c>
      <c r="M331" s="45" t="s">
        <v>737</v>
      </c>
      <c r="N331" s="7" t="b">
        <f t="shared" si="18"/>
        <v>1</v>
      </c>
      <c r="O331" s="32"/>
    </row>
    <row r="332" spans="1:15" s="32" customFormat="1" ht="38.25" thickBot="1">
      <c r="A332" s="84">
        <v>14</v>
      </c>
      <c r="B332" s="84">
        <v>1</v>
      </c>
      <c r="C332" s="84">
        <v>2063</v>
      </c>
      <c r="D332" s="84" t="s">
        <v>738</v>
      </c>
      <c r="E332" s="88" t="s">
        <v>739</v>
      </c>
      <c r="F332" s="28" t="s">
        <v>732</v>
      </c>
      <c r="G332" s="28" t="s">
        <v>15</v>
      </c>
      <c r="H332" s="28" t="s">
        <v>7</v>
      </c>
      <c r="I332" s="28" t="s">
        <v>740</v>
      </c>
      <c r="J332" s="112" t="e">
        <f>VLOOKUP(K332,#REF!,2,0)</f>
        <v>#REF!</v>
      </c>
      <c r="K332" s="5" t="str">
        <f t="shared" si="19"/>
        <v>14 1 01 20630</v>
      </c>
      <c r="L332" s="6"/>
      <c r="M332" s="45" t="s">
        <v>741</v>
      </c>
      <c r="N332" s="7" t="b">
        <f t="shared" si="18"/>
        <v>1</v>
      </c>
      <c r="O332" s="27"/>
    </row>
    <row r="333" spans="1:15" ht="19.5">
      <c r="A333" s="169"/>
      <c r="B333" s="169"/>
      <c r="C333" s="170"/>
      <c r="D333" s="171"/>
      <c r="E333" s="172"/>
      <c r="F333" s="190" t="s">
        <v>732</v>
      </c>
      <c r="G333" s="190" t="s">
        <v>15</v>
      </c>
      <c r="H333" s="190" t="s">
        <v>36</v>
      </c>
      <c r="I333" s="190" t="s">
        <v>13</v>
      </c>
      <c r="J333" s="173" t="e">
        <f>VLOOKUP(K333,#REF!,2,0)</f>
        <v>#REF!</v>
      </c>
      <c r="K333" s="5" t="str">
        <f t="shared" si="19"/>
        <v>14 1 02 00000</v>
      </c>
      <c r="M333" s="45" t="s">
        <v>742</v>
      </c>
      <c r="N333" s="7" t="b">
        <f t="shared" si="18"/>
        <v>1</v>
      </c>
    </row>
    <row r="334" spans="1:15" s="32" customFormat="1" ht="37.5">
      <c r="A334" s="84">
        <v>14</v>
      </c>
      <c r="B334" s="84">
        <v>1</v>
      </c>
      <c r="C334" s="84">
        <v>2063</v>
      </c>
      <c r="D334" s="84" t="s">
        <v>738</v>
      </c>
      <c r="E334" s="88" t="s">
        <v>739</v>
      </c>
      <c r="F334" s="191" t="s">
        <v>732</v>
      </c>
      <c r="G334" s="191" t="s">
        <v>15</v>
      </c>
      <c r="H334" s="191" t="s">
        <v>36</v>
      </c>
      <c r="I334" s="191" t="s">
        <v>740</v>
      </c>
      <c r="J334" s="112" t="e">
        <f>VLOOKUP(K334,#REF!,2,0)</f>
        <v>#REF!</v>
      </c>
      <c r="K334" s="5" t="str">
        <f t="shared" si="19"/>
        <v>14 1 02 20630</v>
      </c>
      <c r="M334" s="45" t="s">
        <v>743</v>
      </c>
      <c r="N334" s="7" t="b">
        <f t="shared" si="18"/>
        <v>1</v>
      </c>
    </row>
    <row r="335" spans="1:15" ht="19.5">
      <c r="A335" s="169"/>
      <c r="B335" s="169"/>
      <c r="C335" s="170"/>
      <c r="D335" s="171"/>
      <c r="E335" s="172"/>
      <c r="F335" s="190" t="s">
        <v>732</v>
      </c>
      <c r="G335" s="190" t="s">
        <v>15</v>
      </c>
      <c r="H335" s="190" t="s">
        <v>47</v>
      </c>
      <c r="I335" s="190" t="s">
        <v>13</v>
      </c>
      <c r="J335" s="173" t="e">
        <f>VLOOKUP(K335,#REF!,2,0)</f>
        <v>#REF!</v>
      </c>
      <c r="K335" s="5" t="str">
        <f t="shared" si="19"/>
        <v>14 1 03 00000</v>
      </c>
      <c r="M335" s="45" t="s">
        <v>744</v>
      </c>
      <c r="N335" s="7" t="b">
        <f t="shared" si="18"/>
        <v>1</v>
      </c>
    </row>
    <row r="336" spans="1:15" s="32" customFormat="1" ht="38.25" thickBot="1">
      <c r="A336" s="84">
        <v>14</v>
      </c>
      <c r="B336" s="84">
        <v>1</v>
      </c>
      <c r="C336" s="84">
        <v>2008</v>
      </c>
      <c r="D336" s="84" t="s">
        <v>745</v>
      </c>
      <c r="E336" s="88" t="s">
        <v>746</v>
      </c>
      <c r="F336" s="191" t="s">
        <v>732</v>
      </c>
      <c r="G336" s="191" t="s">
        <v>15</v>
      </c>
      <c r="H336" s="191" t="s">
        <v>47</v>
      </c>
      <c r="I336" s="191" t="s">
        <v>747</v>
      </c>
      <c r="J336" s="112" t="e">
        <f>VLOOKUP(K336,#REF!,2,0)</f>
        <v>#REF!</v>
      </c>
      <c r="K336" s="5" t="str">
        <f t="shared" si="19"/>
        <v>14 1 03 20080</v>
      </c>
      <c r="M336" s="45" t="s">
        <v>748</v>
      </c>
      <c r="N336" s="7" t="b">
        <f t="shared" si="18"/>
        <v>1</v>
      </c>
      <c r="O336" s="6"/>
    </row>
    <row r="337" spans="1:15" s="27" customFormat="1" ht="20.25" thickBot="1">
      <c r="A337" s="169"/>
      <c r="B337" s="169"/>
      <c r="C337" s="170"/>
      <c r="D337" s="171"/>
      <c r="E337" s="172"/>
      <c r="F337" s="190" t="s">
        <v>732</v>
      </c>
      <c r="G337" s="190" t="s">
        <v>15</v>
      </c>
      <c r="H337" s="190" t="s">
        <v>52</v>
      </c>
      <c r="I337" s="190" t="s">
        <v>13</v>
      </c>
      <c r="J337" s="173" t="e">
        <f>VLOOKUP(K337,#REF!,2,0)</f>
        <v>#REF!</v>
      </c>
      <c r="K337" s="5" t="str">
        <f t="shared" si="19"/>
        <v>14 1 04 00000</v>
      </c>
      <c r="L337" s="6"/>
      <c r="M337" s="45" t="s">
        <v>749</v>
      </c>
      <c r="N337" s="7" t="b">
        <f t="shared" si="18"/>
        <v>1</v>
      </c>
      <c r="O337" s="6"/>
    </row>
    <row r="338" spans="1:15" ht="38.25" thickBot="1">
      <c r="A338" s="84">
        <v>14</v>
      </c>
      <c r="B338" s="84">
        <v>1</v>
      </c>
      <c r="C338" s="84">
        <v>6003</v>
      </c>
      <c r="D338" s="84" t="s">
        <v>750</v>
      </c>
      <c r="E338" s="88" t="s">
        <v>751</v>
      </c>
      <c r="F338" s="191" t="s">
        <v>732</v>
      </c>
      <c r="G338" s="191" t="s">
        <v>15</v>
      </c>
      <c r="H338" s="191" t="s">
        <v>52</v>
      </c>
      <c r="I338" s="191" t="s">
        <v>752</v>
      </c>
      <c r="J338" s="112" t="e">
        <f>VLOOKUP(K338,#REF!,2,0)</f>
        <v>#REF!</v>
      </c>
      <c r="K338" s="5" t="str">
        <f t="shared" si="19"/>
        <v>14 1 04 60030</v>
      </c>
      <c r="L338" s="32"/>
      <c r="M338" s="45" t="s">
        <v>753</v>
      </c>
      <c r="N338" s="7" t="b">
        <f t="shared" si="18"/>
        <v>1</v>
      </c>
    </row>
    <row r="339" spans="1:15" s="32" customFormat="1" ht="57" thickBot="1">
      <c r="A339" s="124">
        <v>14</v>
      </c>
      <c r="B339" s="124">
        <v>2</v>
      </c>
      <c r="C339" s="125" t="s">
        <v>9</v>
      </c>
      <c r="D339" s="124" t="s">
        <v>754</v>
      </c>
      <c r="E339" s="127" t="s">
        <v>755</v>
      </c>
      <c r="F339" s="189" t="s">
        <v>732</v>
      </c>
      <c r="G339" s="189" t="s">
        <v>91</v>
      </c>
      <c r="H339" s="189" t="s">
        <v>12</v>
      </c>
      <c r="I339" s="189" t="s">
        <v>13</v>
      </c>
      <c r="J339" s="208" t="e">
        <f>VLOOKUP(K339,#REF!,2,0)</f>
        <v>#REF!</v>
      </c>
      <c r="K339" s="5" t="str">
        <f t="shared" si="19"/>
        <v>14 2 00 00000</v>
      </c>
      <c r="L339" s="27"/>
      <c r="M339" s="12" t="s">
        <v>756</v>
      </c>
      <c r="N339" s="7" t="b">
        <f t="shared" si="18"/>
        <v>1</v>
      </c>
      <c r="O339" s="49"/>
    </row>
    <row r="340" spans="1:15" ht="19.5">
      <c r="A340" s="169"/>
      <c r="B340" s="169"/>
      <c r="C340" s="170"/>
      <c r="D340" s="171"/>
      <c r="E340" s="172"/>
      <c r="F340" s="190" t="s">
        <v>732</v>
      </c>
      <c r="G340" s="190" t="s">
        <v>91</v>
      </c>
      <c r="H340" s="190" t="s">
        <v>7</v>
      </c>
      <c r="I340" s="190" t="s">
        <v>13</v>
      </c>
      <c r="J340" s="173" t="e">
        <f>VLOOKUP(K340,#REF!,2,0)</f>
        <v>#REF!</v>
      </c>
      <c r="K340" s="5" t="str">
        <f t="shared" si="19"/>
        <v>14 2 01 00000</v>
      </c>
      <c r="M340" s="45" t="s">
        <v>757</v>
      </c>
      <c r="N340" s="7" t="b">
        <f t="shared" si="18"/>
        <v>1</v>
      </c>
      <c r="O340" s="49"/>
    </row>
    <row r="341" spans="1:15" ht="75">
      <c r="A341" s="84">
        <v>14</v>
      </c>
      <c r="B341" s="84">
        <v>2</v>
      </c>
      <c r="C341" s="84">
        <v>2071</v>
      </c>
      <c r="D341" s="84" t="s">
        <v>758</v>
      </c>
      <c r="E341" s="88" t="s">
        <v>759</v>
      </c>
      <c r="F341" s="191" t="s">
        <v>732</v>
      </c>
      <c r="G341" s="191" t="s">
        <v>91</v>
      </c>
      <c r="H341" s="191" t="s">
        <v>7</v>
      </c>
      <c r="I341" s="191" t="s">
        <v>760</v>
      </c>
      <c r="J341" s="112" t="e">
        <f>VLOOKUP(K341,#REF!,2,0)</f>
        <v>#REF!</v>
      </c>
      <c r="K341" s="5" t="str">
        <f t="shared" si="19"/>
        <v>14 2 01 20710</v>
      </c>
      <c r="L341" s="32"/>
      <c r="M341" s="45" t="s">
        <v>761</v>
      </c>
      <c r="N341" s="7" t="b">
        <f t="shared" si="18"/>
        <v>1</v>
      </c>
      <c r="O341" s="49"/>
    </row>
    <row r="342" spans="1:15" ht="19.5">
      <c r="A342" s="169"/>
      <c r="B342" s="169"/>
      <c r="C342" s="170"/>
      <c r="D342" s="171"/>
      <c r="E342" s="172"/>
      <c r="F342" s="190" t="s">
        <v>732</v>
      </c>
      <c r="G342" s="190" t="s">
        <v>91</v>
      </c>
      <c r="H342" s="190" t="s">
        <v>36</v>
      </c>
      <c r="I342" s="190" t="s">
        <v>13</v>
      </c>
      <c r="J342" s="173" t="e">
        <f>VLOOKUP(K342,#REF!,2,0)</f>
        <v>#REF!</v>
      </c>
      <c r="K342" s="5" t="str">
        <f t="shared" si="19"/>
        <v>14 2 02 00000</v>
      </c>
      <c r="M342" s="45" t="s">
        <v>762</v>
      </c>
      <c r="N342" s="7" t="b">
        <f t="shared" si="18"/>
        <v>1</v>
      </c>
      <c r="O342" s="49"/>
    </row>
    <row r="343" spans="1:15" ht="93.75">
      <c r="A343" s="84">
        <v>14</v>
      </c>
      <c r="B343" s="84">
        <v>2</v>
      </c>
      <c r="C343" s="84">
        <v>2071</v>
      </c>
      <c r="D343" s="84" t="s">
        <v>758</v>
      </c>
      <c r="E343" s="88" t="s">
        <v>763</v>
      </c>
      <c r="F343" s="191" t="s">
        <v>732</v>
      </c>
      <c r="G343" s="191" t="s">
        <v>91</v>
      </c>
      <c r="H343" s="191" t="s">
        <v>36</v>
      </c>
      <c r="I343" s="191" t="s">
        <v>760</v>
      </c>
      <c r="J343" s="112" t="e">
        <f>VLOOKUP(K343,#REF!,2,0)</f>
        <v>#REF!</v>
      </c>
      <c r="K343" s="5" t="str">
        <f t="shared" si="19"/>
        <v>14 2 02 20710</v>
      </c>
      <c r="M343" s="45" t="s">
        <v>764</v>
      </c>
      <c r="N343" s="7" t="b">
        <f t="shared" si="18"/>
        <v>1</v>
      </c>
      <c r="O343" s="49"/>
    </row>
    <row r="344" spans="1:15" s="49" customFormat="1" ht="75">
      <c r="A344" s="169"/>
      <c r="B344" s="169"/>
      <c r="C344" s="170"/>
      <c r="D344" s="171"/>
      <c r="E344" s="172"/>
      <c r="F344" s="190" t="s">
        <v>732</v>
      </c>
      <c r="G344" s="190" t="s">
        <v>91</v>
      </c>
      <c r="H344" s="190" t="s">
        <v>47</v>
      </c>
      <c r="I344" s="190" t="s">
        <v>13</v>
      </c>
      <c r="J344" s="173" t="s">
        <v>1354</v>
      </c>
      <c r="K344" s="5" t="str">
        <f t="shared" si="19"/>
        <v>14 2 03 00000</v>
      </c>
      <c r="L344" s="6"/>
      <c r="M344" s="45"/>
      <c r="N344" s="7" t="b">
        <f t="shared" si="18"/>
        <v>0</v>
      </c>
    </row>
    <row r="345" spans="1:15" s="49" customFormat="1" ht="93.75">
      <c r="A345" s="84">
        <v>14</v>
      </c>
      <c r="B345" s="84">
        <v>2</v>
      </c>
      <c r="C345" s="84">
        <v>2071</v>
      </c>
      <c r="D345" s="84" t="s">
        <v>758</v>
      </c>
      <c r="E345" s="88" t="s">
        <v>763</v>
      </c>
      <c r="F345" s="191" t="s">
        <v>732</v>
      </c>
      <c r="G345" s="191" t="s">
        <v>91</v>
      </c>
      <c r="H345" s="191" t="s">
        <v>47</v>
      </c>
      <c r="I345" s="191" t="s">
        <v>760</v>
      </c>
      <c r="J345" s="112" t="s">
        <v>759</v>
      </c>
      <c r="K345" s="5" t="str">
        <f t="shared" si="19"/>
        <v>14 2 03 20710</v>
      </c>
      <c r="L345" s="6"/>
      <c r="M345" s="45"/>
      <c r="N345" s="7" t="b">
        <f t="shared" si="18"/>
        <v>0</v>
      </c>
    </row>
    <row r="346" spans="1:15" s="49" customFormat="1" ht="19.5">
      <c r="A346" s="169"/>
      <c r="B346" s="169"/>
      <c r="C346" s="170"/>
      <c r="D346" s="171"/>
      <c r="E346" s="172"/>
      <c r="F346" s="190" t="s">
        <v>732</v>
      </c>
      <c r="G346" s="190" t="s">
        <v>91</v>
      </c>
      <c r="H346" s="190" t="s">
        <v>52</v>
      </c>
      <c r="I346" s="190" t="s">
        <v>13</v>
      </c>
      <c r="J346" s="173" t="e">
        <f>VLOOKUP(K346,#REF!,2,0)</f>
        <v>#REF!</v>
      </c>
      <c r="K346" s="5" t="str">
        <f t="shared" si="19"/>
        <v>14 2 04 00000</v>
      </c>
      <c r="L346" s="6"/>
      <c r="M346" s="45" t="s">
        <v>765</v>
      </c>
      <c r="N346" s="7" t="b">
        <f t="shared" si="18"/>
        <v>1</v>
      </c>
    </row>
    <row r="347" spans="1:15" s="49" customFormat="1" ht="75">
      <c r="A347" s="84">
        <v>14</v>
      </c>
      <c r="B347" s="84">
        <v>2</v>
      </c>
      <c r="C347" s="84">
        <v>1151</v>
      </c>
      <c r="D347" s="84" t="s">
        <v>766</v>
      </c>
      <c r="E347" s="88" t="s">
        <v>767</v>
      </c>
      <c r="F347" s="191">
        <v>14</v>
      </c>
      <c r="G347" s="191">
        <v>2</v>
      </c>
      <c r="H347" s="191" t="s">
        <v>52</v>
      </c>
      <c r="I347" s="30" t="s">
        <v>22</v>
      </c>
      <c r="J347" s="112" t="e">
        <f>VLOOKUP(K347,#REF!,2,0)</f>
        <v>#REF!</v>
      </c>
      <c r="K347" s="5" t="str">
        <f t="shared" si="19"/>
        <v>14 2 04 11010</v>
      </c>
      <c r="L347" s="6"/>
      <c r="M347" s="45" t="s">
        <v>768</v>
      </c>
      <c r="N347" s="7" t="b">
        <f t="shared" si="18"/>
        <v>1</v>
      </c>
    </row>
    <row r="348" spans="1:15" s="49" customFormat="1" ht="90">
      <c r="A348" s="78" t="s">
        <v>769</v>
      </c>
      <c r="B348" s="78" t="s">
        <v>8</v>
      </c>
      <c r="C348" s="79" t="s">
        <v>9</v>
      </c>
      <c r="D348" s="80" t="s">
        <v>770</v>
      </c>
      <c r="E348" s="95" t="s">
        <v>771</v>
      </c>
      <c r="F348" s="9" t="s">
        <v>769</v>
      </c>
      <c r="G348" s="9" t="s">
        <v>8</v>
      </c>
      <c r="H348" s="9" t="s">
        <v>12</v>
      </c>
      <c r="I348" s="9" t="s">
        <v>13</v>
      </c>
      <c r="J348" s="136" t="e">
        <f>VLOOKUP(K348,#REF!,2,0)</f>
        <v>#REF!</v>
      </c>
      <c r="K348" s="5" t="str">
        <f t="shared" si="19"/>
        <v>15 0 00 00000</v>
      </c>
      <c r="L348" s="6"/>
      <c r="M348" s="56" t="s">
        <v>772</v>
      </c>
      <c r="N348" s="7" t="b">
        <f t="shared" si="18"/>
        <v>1</v>
      </c>
    </row>
    <row r="349" spans="1:15" s="49" customFormat="1">
      <c r="A349" s="81" t="s">
        <v>769</v>
      </c>
      <c r="B349" s="81" t="s">
        <v>15</v>
      </c>
      <c r="C349" s="82" t="s">
        <v>9</v>
      </c>
      <c r="D349" s="83" t="s">
        <v>773</v>
      </c>
      <c r="E349" s="96" t="s">
        <v>774</v>
      </c>
      <c r="F349" s="25" t="s">
        <v>769</v>
      </c>
      <c r="G349" s="25" t="s">
        <v>15</v>
      </c>
      <c r="H349" s="25" t="s">
        <v>12</v>
      </c>
      <c r="I349" s="25" t="s">
        <v>13</v>
      </c>
      <c r="J349" s="143" t="e">
        <f>VLOOKUP(K349,#REF!,2,0)</f>
        <v>#REF!</v>
      </c>
      <c r="K349" s="5" t="str">
        <f t="shared" si="19"/>
        <v>15 1 00 00000</v>
      </c>
      <c r="L349" s="6"/>
      <c r="M349" s="12" t="s">
        <v>775</v>
      </c>
      <c r="N349" s="7" t="b">
        <f t="shared" si="18"/>
        <v>1</v>
      </c>
    </row>
    <row r="350" spans="1:15" s="49" customFormat="1" ht="19.5">
      <c r="A350" s="169"/>
      <c r="B350" s="169"/>
      <c r="C350" s="170"/>
      <c r="D350" s="171"/>
      <c r="E350" s="172"/>
      <c r="F350" s="132" t="s">
        <v>769</v>
      </c>
      <c r="G350" s="132" t="s">
        <v>15</v>
      </c>
      <c r="H350" s="132" t="s">
        <v>7</v>
      </c>
      <c r="I350" s="132" t="s">
        <v>13</v>
      </c>
      <c r="J350" s="173" t="e">
        <f>VLOOKUP(K350,#REF!,2,0)</f>
        <v>#REF!</v>
      </c>
      <c r="K350" s="5" t="str">
        <f t="shared" si="19"/>
        <v>15 1 01 00000</v>
      </c>
      <c r="L350" s="6"/>
      <c r="M350" s="45" t="s">
        <v>776</v>
      </c>
      <c r="N350" s="7" t="b">
        <f t="shared" si="18"/>
        <v>1</v>
      </c>
    </row>
    <row r="351" spans="1:15" s="49" customFormat="1" ht="37.5">
      <c r="A351" s="84">
        <v>15</v>
      </c>
      <c r="B351" s="84">
        <v>1</v>
      </c>
      <c r="C351" s="84">
        <v>2035</v>
      </c>
      <c r="D351" s="84" t="s">
        <v>777</v>
      </c>
      <c r="E351" s="88" t="s">
        <v>778</v>
      </c>
      <c r="F351" s="28" t="s">
        <v>769</v>
      </c>
      <c r="G351" s="28" t="s">
        <v>15</v>
      </c>
      <c r="H351" s="28" t="s">
        <v>7</v>
      </c>
      <c r="I351" s="28" t="s">
        <v>779</v>
      </c>
      <c r="J351" s="112" t="e">
        <f>VLOOKUP(K351,#REF!,2,0)</f>
        <v>#REF!</v>
      </c>
      <c r="K351" s="5" t="str">
        <f t="shared" si="19"/>
        <v>15 1 01 20350</v>
      </c>
      <c r="L351" s="6"/>
      <c r="M351" s="45" t="s">
        <v>780</v>
      </c>
      <c r="N351" s="7" t="b">
        <f t="shared" si="18"/>
        <v>1</v>
      </c>
    </row>
    <row r="352" spans="1:15" s="49" customFormat="1" ht="19.5">
      <c r="A352" s="169"/>
      <c r="B352" s="169"/>
      <c r="C352" s="170"/>
      <c r="D352" s="171"/>
      <c r="E352" s="172"/>
      <c r="F352" s="132" t="s">
        <v>769</v>
      </c>
      <c r="G352" s="132" t="s">
        <v>15</v>
      </c>
      <c r="H352" s="132" t="s">
        <v>36</v>
      </c>
      <c r="I352" s="132" t="s">
        <v>13</v>
      </c>
      <c r="J352" s="173" t="e">
        <f>VLOOKUP(K352,#REF!,2,0)</f>
        <v>#REF!</v>
      </c>
      <c r="K352" s="5" t="str">
        <f t="shared" si="19"/>
        <v>15 1 02 00000</v>
      </c>
      <c r="L352" s="6"/>
      <c r="M352" s="45" t="s">
        <v>781</v>
      </c>
      <c r="N352" s="7" t="b">
        <f t="shared" si="18"/>
        <v>1</v>
      </c>
    </row>
    <row r="353" spans="1:15" s="49" customFormat="1" ht="37.5">
      <c r="A353" s="84">
        <v>15</v>
      </c>
      <c r="B353" s="84">
        <v>1</v>
      </c>
      <c r="C353" s="84">
        <v>2035</v>
      </c>
      <c r="D353" s="84" t="s">
        <v>777</v>
      </c>
      <c r="E353" s="88" t="s">
        <v>778</v>
      </c>
      <c r="F353" s="28" t="s">
        <v>769</v>
      </c>
      <c r="G353" s="28" t="s">
        <v>15</v>
      </c>
      <c r="H353" s="28" t="s">
        <v>36</v>
      </c>
      <c r="I353" s="28" t="s">
        <v>779</v>
      </c>
      <c r="J353" s="112" t="e">
        <f>VLOOKUP(K353,#REF!,2,0)</f>
        <v>#REF!</v>
      </c>
      <c r="K353" s="5" t="str">
        <f t="shared" si="19"/>
        <v>15 1 02 20350</v>
      </c>
      <c r="L353" s="6"/>
      <c r="M353" s="45" t="s">
        <v>782</v>
      </c>
      <c r="N353" s="7" t="b">
        <f t="shared" si="18"/>
        <v>1</v>
      </c>
    </row>
    <row r="354" spans="1:15" s="49" customFormat="1" ht="19.5">
      <c r="A354" s="169"/>
      <c r="B354" s="169"/>
      <c r="C354" s="170"/>
      <c r="D354" s="171"/>
      <c r="E354" s="172"/>
      <c r="F354" s="132" t="s">
        <v>769</v>
      </c>
      <c r="G354" s="132" t="s">
        <v>15</v>
      </c>
      <c r="H354" s="132" t="s">
        <v>47</v>
      </c>
      <c r="I354" s="132" t="s">
        <v>13</v>
      </c>
      <c r="J354" s="173" t="e">
        <f>VLOOKUP(K354,#REF!,2,0)</f>
        <v>#REF!</v>
      </c>
      <c r="K354" s="5" t="str">
        <f t="shared" si="19"/>
        <v>15 1 03 00000</v>
      </c>
      <c r="L354" s="6"/>
      <c r="M354" s="105" t="s">
        <v>783</v>
      </c>
      <c r="N354" s="7" t="b">
        <f t="shared" si="18"/>
        <v>1</v>
      </c>
    </row>
    <row r="355" spans="1:15" s="49" customFormat="1" ht="37.5">
      <c r="A355" s="84">
        <v>15</v>
      </c>
      <c r="B355" s="84">
        <v>1</v>
      </c>
      <c r="C355" s="84">
        <v>2035</v>
      </c>
      <c r="D355" s="84" t="s">
        <v>777</v>
      </c>
      <c r="E355" s="88" t="s">
        <v>778</v>
      </c>
      <c r="F355" s="28" t="s">
        <v>769</v>
      </c>
      <c r="G355" s="28" t="s">
        <v>15</v>
      </c>
      <c r="H355" s="28" t="s">
        <v>47</v>
      </c>
      <c r="I355" s="28" t="s">
        <v>779</v>
      </c>
      <c r="J355" s="112" t="e">
        <f>VLOOKUP(K355,#REF!,2,0)</f>
        <v>#REF!</v>
      </c>
      <c r="K355" s="5" t="str">
        <f t="shared" si="19"/>
        <v>15 1 03 20350</v>
      </c>
      <c r="L355" s="6"/>
      <c r="M355" s="105" t="s">
        <v>784</v>
      </c>
      <c r="N355" s="7" t="b">
        <f t="shared" si="18"/>
        <v>1</v>
      </c>
    </row>
    <row r="356" spans="1:15" s="49" customFormat="1" ht="64.5" customHeight="1">
      <c r="A356" s="169"/>
      <c r="B356" s="169"/>
      <c r="C356" s="170"/>
      <c r="D356" s="171"/>
      <c r="E356" s="172"/>
      <c r="F356" s="132" t="s">
        <v>769</v>
      </c>
      <c r="G356" s="132" t="s">
        <v>15</v>
      </c>
      <c r="H356" s="132" t="s">
        <v>52</v>
      </c>
      <c r="I356" s="132" t="s">
        <v>13</v>
      </c>
      <c r="J356" s="173" t="e">
        <f>VLOOKUP(K356,#REF!,2,0)</f>
        <v>#REF!</v>
      </c>
      <c r="K356" s="5" t="str">
        <f t="shared" si="19"/>
        <v>15 1 04 00000</v>
      </c>
      <c r="L356" s="6"/>
      <c r="M356" s="45" t="s">
        <v>785</v>
      </c>
      <c r="N356" s="7" t="b">
        <f t="shared" si="18"/>
        <v>1</v>
      </c>
    </row>
    <row r="357" spans="1:15" s="49" customFormat="1" ht="37.5">
      <c r="A357" s="84">
        <v>15</v>
      </c>
      <c r="B357" s="84">
        <v>1</v>
      </c>
      <c r="C357" s="84">
        <v>2035</v>
      </c>
      <c r="D357" s="84" t="s">
        <v>777</v>
      </c>
      <c r="E357" s="88" t="s">
        <v>778</v>
      </c>
      <c r="F357" s="28" t="s">
        <v>769</v>
      </c>
      <c r="G357" s="28" t="s">
        <v>15</v>
      </c>
      <c r="H357" s="28" t="s">
        <v>52</v>
      </c>
      <c r="I357" s="28" t="s">
        <v>779</v>
      </c>
      <c r="J357" s="112" t="e">
        <f>VLOOKUP(K357,#REF!,2,0)</f>
        <v>#REF!</v>
      </c>
      <c r="K357" s="5" t="str">
        <f t="shared" si="19"/>
        <v>15 1 04 20350</v>
      </c>
      <c r="L357" s="6"/>
      <c r="M357" s="45" t="s">
        <v>786</v>
      </c>
      <c r="N357" s="7" t="b">
        <f t="shared" si="18"/>
        <v>1</v>
      </c>
      <c r="O357" s="6"/>
    </row>
    <row r="358" spans="1:15" s="49" customFormat="1" ht="82.5" customHeight="1">
      <c r="A358" s="84"/>
      <c r="B358" s="84"/>
      <c r="C358" s="84"/>
      <c r="D358" s="84"/>
      <c r="E358" s="88"/>
      <c r="F358" s="28" t="s">
        <v>769</v>
      </c>
      <c r="G358" s="28" t="s">
        <v>15</v>
      </c>
      <c r="H358" s="28" t="s">
        <v>52</v>
      </c>
      <c r="I358" s="28" t="s">
        <v>1355</v>
      </c>
      <c r="J358" s="112" t="e">
        <f>VLOOKUP(K358,#REF!,2,0)</f>
        <v>#REF!</v>
      </c>
      <c r="K358" s="5" t="str">
        <f t="shared" si="19"/>
        <v>15 1 04 77310</v>
      </c>
      <c r="L358" s="6"/>
      <c r="M358" s="103" t="s">
        <v>1254</v>
      </c>
      <c r="N358" s="7" t="b">
        <f t="shared" si="18"/>
        <v>1</v>
      </c>
      <c r="O358" s="6"/>
    </row>
    <row r="359" spans="1:15" s="49" customFormat="1">
      <c r="A359" s="84"/>
      <c r="B359" s="84"/>
      <c r="C359" s="84"/>
      <c r="D359" s="84"/>
      <c r="E359" s="88"/>
      <c r="F359" s="28" t="s">
        <v>769</v>
      </c>
      <c r="G359" s="28" t="s">
        <v>15</v>
      </c>
      <c r="H359" s="28" t="s">
        <v>52</v>
      </c>
      <c r="I359" s="28" t="s">
        <v>1356</v>
      </c>
      <c r="J359" s="112" t="e">
        <f>VLOOKUP(K359,#REF!,2,0)</f>
        <v>#REF!</v>
      </c>
      <c r="K359" s="5" t="str">
        <f t="shared" si="19"/>
        <v>15 1 04 S7310</v>
      </c>
      <c r="L359" s="6"/>
      <c r="M359" s="103" t="s">
        <v>1255</v>
      </c>
      <c r="N359" s="7" t="b">
        <f t="shared" si="18"/>
        <v>1</v>
      </c>
      <c r="O359" s="6"/>
    </row>
    <row r="360" spans="1:15">
      <c r="A360" s="81" t="s">
        <v>769</v>
      </c>
      <c r="B360" s="81" t="s">
        <v>91</v>
      </c>
      <c r="C360" s="82" t="s">
        <v>9</v>
      </c>
      <c r="D360" s="83" t="s">
        <v>787</v>
      </c>
      <c r="E360" s="96" t="s">
        <v>788</v>
      </c>
      <c r="F360" s="25" t="s">
        <v>769</v>
      </c>
      <c r="G360" s="25" t="s">
        <v>91</v>
      </c>
      <c r="H360" s="25" t="s">
        <v>12</v>
      </c>
      <c r="I360" s="25" t="s">
        <v>13</v>
      </c>
      <c r="J360" s="143" t="e">
        <f>VLOOKUP(K360,#REF!,2,0)</f>
        <v>#REF!</v>
      </c>
      <c r="K360" s="5" t="str">
        <f t="shared" si="19"/>
        <v>15 2 00 00000</v>
      </c>
      <c r="M360" s="12" t="s">
        <v>789</v>
      </c>
      <c r="N360" s="7" t="b">
        <f t="shared" si="18"/>
        <v>1</v>
      </c>
    </row>
    <row r="361" spans="1:15" ht="73.5" customHeight="1">
      <c r="A361" s="169"/>
      <c r="B361" s="169"/>
      <c r="C361" s="170"/>
      <c r="D361" s="171"/>
      <c r="E361" s="172"/>
      <c r="F361" s="132" t="s">
        <v>769</v>
      </c>
      <c r="G361" s="132" t="s">
        <v>91</v>
      </c>
      <c r="H361" s="132" t="s">
        <v>7</v>
      </c>
      <c r="I361" s="132" t="s">
        <v>13</v>
      </c>
      <c r="J361" s="173" t="s">
        <v>1357</v>
      </c>
      <c r="K361" s="5" t="str">
        <f t="shared" si="19"/>
        <v>15 2 01 00000</v>
      </c>
      <c r="M361" s="12"/>
      <c r="N361" s="7" t="b">
        <f t="shared" si="18"/>
        <v>0</v>
      </c>
    </row>
    <row r="362" spans="1:15" ht="43.5" customHeight="1">
      <c r="A362" s="84">
        <v>15</v>
      </c>
      <c r="B362" s="84" t="s">
        <v>91</v>
      </c>
      <c r="C362" s="84" t="s">
        <v>790</v>
      </c>
      <c r="D362" s="84" t="s">
        <v>791</v>
      </c>
      <c r="E362" s="88" t="s">
        <v>792</v>
      </c>
      <c r="F362" s="28" t="s">
        <v>769</v>
      </c>
      <c r="G362" s="28" t="s">
        <v>91</v>
      </c>
      <c r="H362" s="28" t="s">
        <v>7</v>
      </c>
      <c r="I362" s="28" t="s">
        <v>793</v>
      </c>
      <c r="J362" s="112" t="s">
        <v>792</v>
      </c>
      <c r="K362" s="5" t="str">
        <f t="shared" si="19"/>
        <v>15 2 01 20370</v>
      </c>
      <c r="M362" s="12"/>
      <c r="N362" s="7" t="b">
        <f t="shared" si="18"/>
        <v>0</v>
      </c>
    </row>
    <row r="363" spans="1:15" ht="45" customHeight="1">
      <c r="A363" s="169"/>
      <c r="B363" s="169"/>
      <c r="C363" s="170"/>
      <c r="D363" s="171"/>
      <c r="E363" s="172"/>
      <c r="F363" s="132" t="s">
        <v>769</v>
      </c>
      <c r="G363" s="132" t="s">
        <v>91</v>
      </c>
      <c r="H363" s="132" t="s">
        <v>36</v>
      </c>
      <c r="I363" s="132" t="s">
        <v>13</v>
      </c>
      <c r="J363" s="173" t="e">
        <f>VLOOKUP(K363,#REF!,2,0)</f>
        <v>#REF!</v>
      </c>
      <c r="K363" s="5" t="str">
        <f t="shared" si="19"/>
        <v>15 2 02 00000</v>
      </c>
      <c r="M363" s="58" t="s">
        <v>794</v>
      </c>
      <c r="N363" s="7" t="b">
        <f t="shared" si="18"/>
        <v>1</v>
      </c>
    </row>
    <row r="364" spans="1:15" ht="39" customHeight="1">
      <c r="A364" s="84">
        <v>15</v>
      </c>
      <c r="B364" s="84" t="s">
        <v>91</v>
      </c>
      <c r="C364" s="84" t="s">
        <v>790</v>
      </c>
      <c r="D364" s="84" t="s">
        <v>791</v>
      </c>
      <c r="E364" s="88" t="s">
        <v>792</v>
      </c>
      <c r="F364" s="28" t="s">
        <v>769</v>
      </c>
      <c r="G364" s="28" t="s">
        <v>91</v>
      </c>
      <c r="H364" s="28" t="s">
        <v>36</v>
      </c>
      <c r="I364" s="28" t="s">
        <v>793</v>
      </c>
      <c r="J364" s="112" t="e">
        <f>VLOOKUP(K364,#REF!,2,0)</f>
        <v>#REF!</v>
      </c>
      <c r="K364" s="5" t="str">
        <f t="shared" si="19"/>
        <v>15 2 02 20370</v>
      </c>
      <c r="M364" s="45" t="s">
        <v>795</v>
      </c>
      <c r="N364" s="7" t="b">
        <f t="shared" si="18"/>
        <v>1</v>
      </c>
    </row>
    <row r="365" spans="1:15" ht="48" customHeight="1">
      <c r="A365" s="169"/>
      <c r="B365" s="169"/>
      <c r="C365" s="170"/>
      <c r="D365" s="171"/>
      <c r="E365" s="172"/>
      <c r="F365" s="132" t="s">
        <v>769</v>
      </c>
      <c r="G365" s="132" t="s">
        <v>91</v>
      </c>
      <c r="H365" s="132" t="s">
        <v>47</v>
      </c>
      <c r="I365" s="132" t="s">
        <v>13</v>
      </c>
      <c r="J365" s="173" t="e">
        <f>VLOOKUP(K365,#REF!,2,0)</f>
        <v>#REF!</v>
      </c>
      <c r="K365" s="5" t="str">
        <f t="shared" si="19"/>
        <v>15 2 03 00000</v>
      </c>
      <c r="M365" s="58" t="s">
        <v>796</v>
      </c>
      <c r="N365" s="7" t="b">
        <f t="shared" si="18"/>
        <v>1</v>
      </c>
    </row>
    <row r="366" spans="1:15" ht="75">
      <c r="A366" s="84">
        <v>15</v>
      </c>
      <c r="B366" s="84" t="s">
        <v>91</v>
      </c>
      <c r="C366" s="84" t="s">
        <v>790</v>
      </c>
      <c r="D366" s="84" t="s">
        <v>791</v>
      </c>
      <c r="E366" s="88" t="s">
        <v>792</v>
      </c>
      <c r="F366" s="28" t="s">
        <v>769</v>
      </c>
      <c r="G366" s="28" t="s">
        <v>91</v>
      </c>
      <c r="H366" s="28" t="s">
        <v>47</v>
      </c>
      <c r="I366" s="28" t="s">
        <v>793</v>
      </c>
      <c r="J366" s="112" t="e">
        <f>VLOOKUP(K366,#REF!,2,0)</f>
        <v>#REF!</v>
      </c>
      <c r="K366" s="5" t="str">
        <f t="shared" si="19"/>
        <v>15 2 03 20370</v>
      </c>
      <c r="M366" s="45" t="s">
        <v>797</v>
      </c>
      <c r="N366" s="7" t="b">
        <f t="shared" si="18"/>
        <v>1</v>
      </c>
    </row>
    <row r="367" spans="1:15" ht="37.5">
      <c r="A367" s="81" t="s">
        <v>769</v>
      </c>
      <c r="B367" s="81" t="s">
        <v>288</v>
      </c>
      <c r="C367" s="82" t="s">
        <v>9</v>
      </c>
      <c r="D367" s="83" t="s">
        <v>798</v>
      </c>
      <c r="E367" s="96" t="s">
        <v>799</v>
      </c>
      <c r="F367" s="25" t="s">
        <v>769</v>
      </c>
      <c r="G367" s="25" t="s">
        <v>288</v>
      </c>
      <c r="H367" s="25" t="s">
        <v>12</v>
      </c>
      <c r="I367" s="25" t="s">
        <v>13</v>
      </c>
      <c r="J367" s="143" t="e">
        <f>VLOOKUP(K367,#REF!,2,0)</f>
        <v>#REF!</v>
      </c>
      <c r="K367" s="5" t="str">
        <f t="shared" si="19"/>
        <v>15 3 00 00000</v>
      </c>
      <c r="M367" s="12" t="s">
        <v>800</v>
      </c>
      <c r="N367" s="7" t="b">
        <f t="shared" si="18"/>
        <v>1</v>
      </c>
    </row>
    <row r="368" spans="1:15" ht="19.5">
      <c r="A368" s="169"/>
      <c r="B368" s="169"/>
      <c r="C368" s="170"/>
      <c r="D368" s="171"/>
      <c r="E368" s="172"/>
      <c r="F368" s="132" t="s">
        <v>769</v>
      </c>
      <c r="G368" s="132" t="s">
        <v>288</v>
      </c>
      <c r="H368" s="132" t="s">
        <v>7</v>
      </c>
      <c r="I368" s="132" t="s">
        <v>13</v>
      </c>
      <c r="J368" s="173" t="e">
        <f>VLOOKUP(K368,#REF!,2,0)</f>
        <v>#REF!</v>
      </c>
      <c r="K368" s="5" t="str">
        <f t="shared" si="19"/>
        <v>15 3 01 00000</v>
      </c>
      <c r="M368" s="45" t="s">
        <v>801</v>
      </c>
      <c r="N368" s="7" t="b">
        <f t="shared" si="18"/>
        <v>1</v>
      </c>
    </row>
    <row r="369" spans="1:15" ht="37.5">
      <c r="A369" s="84">
        <v>15</v>
      </c>
      <c r="B369" s="84" t="s">
        <v>288</v>
      </c>
      <c r="C369" s="84" t="s">
        <v>802</v>
      </c>
      <c r="D369" s="84" t="s">
        <v>803</v>
      </c>
      <c r="E369" s="88" t="s">
        <v>804</v>
      </c>
      <c r="F369" s="28" t="s">
        <v>769</v>
      </c>
      <c r="G369" s="28" t="s">
        <v>288</v>
      </c>
      <c r="H369" s="28" t="s">
        <v>7</v>
      </c>
      <c r="I369" s="28" t="s">
        <v>805</v>
      </c>
      <c r="J369" s="112" t="e">
        <f>VLOOKUP(K369,#REF!,2,0)</f>
        <v>#REF!</v>
      </c>
      <c r="K369" s="5" t="str">
        <f t="shared" si="19"/>
        <v>15 3 01 20660</v>
      </c>
      <c r="M369" s="45" t="s">
        <v>806</v>
      </c>
      <c r="N369" s="7" t="b">
        <f t="shared" si="18"/>
        <v>1</v>
      </c>
      <c r="O369" s="4"/>
    </row>
    <row r="370" spans="1:15" ht="19.5">
      <c r="A370" s="169"/>
      <c r="B370" s="169"/>
      <c r="C370" s="170"/>
      <c r="D370" s="171"/>
      <c r="E370" s="172"/>
      <c r="F370" s="132" t="s">
        <v>769</v>
      </c>
      <c r="G370" s="132" t="s">
        <v>288</v>
      </c>
      <c r="H370" s="132" t="s">
        <v>36</v>
      </c>
      <c r="I370" s="132" t="s">
        <v>13</v>
      </c>
      <c r="J370" s="173" t="e">
        <f>VLOOKUP(K370,#REF!,2,0)</f>
        <v>#REF!</v>
      </c>
      <c r="K370" s="5" t="str">
        <f t="shared" si="19"/>
        <v>15 3 02 00000</v>
      </c>
      <c r="M370" s="45" t="s">
        <v>807</v>
      </c>
      <c r="N370" s="7" t="b">
        <f t="shared" si="18"/>
        <v>1</v>
      </c>
      <c r="O370" s="4"/>
    </row>
    <row r="371" spans="1:15" ht="45.75" customHeight="1">
      <c r="A371" s="84">
        <v>15</v>
      </c>
      <c r="B371" s="84" t="s">
        <v>288</v>
      </c>
      <c r="C371" s="84" t="s">
        <v>802</v>
      </c>
      <c r="D371" s="84" t="s">
        <v>803</v>
      </c>
      <c r="E371" s="88" t="s">
        <v>804</v>
      </c>
      <c r="F371" s="28" t="s">
        <v>769</v>
      </c>
      <c r="G371" s="28" t="s">
        <v>288</v>
      </c>
      <c r="H371" s="28" t="s">
        <v>36</v>
      </c>
      <c r="I371" s="28" t="s">
        <v>805</v>
      </c>
      <c r="J371" s="112" t="e">
        <f>VLOOKUP(K371,#REF!,2,0)</f>
        <v>#REF!</v>
      </c>
      <c r="K371" s="5" t="str">
        <f t="shared" si="19"/>
        <v>15 3 02 20660</v>
      </c>
      <c r="M371" s="45" t="s">
        <v>808</v>
      </c>
      <c r="N371" s="7" t="b">
        <f t="shared" si="18"/>
        <v>1</v>
      </c>
      <c r="O371" s="4"/>
    </row>
    <row r="372" spans="1:15" s="4" customFormat="1" ht="19.5">
      <c r="A372" s="169"/>
      <c r="B372" s="169"/>
      <c r="C372" s="170"/>
      <c r="D372" s="171"/>
      <c r="E372" s="172"/>
      <c r="F372" s="132" t="s">
        <v>769</v>
      </c>
      <c r="G372" s="132" t="s">
        <v>288</v>
      </c>
      <c r="H372" s="132" t="s">
        <v>47</v>
      </c>
      <c r="I372" s="132" t="s">
        <v>13</v>
      </c>
      <c r="J372" s="173" t="e">
        <f>VLOOKUP(K372,#REF!,2,0)</f>
        <v>#REF!</v>
      </c>
      <c r="K372" s="5" t="str">
        <f t="shared" si="19"/>
        <v>15 3 03 00000</v>
      </c>
      <c r="L372" s="6"/>
      <c r="M372" s="45" t="s">
        <v>809</v>
      </c>
      <c r="N372" s="7" t="b">
        <f t="shared" si="18"/>
        <v>1</v>
      </c>
    </row>
    <row r="373" spans="1:15" s="4" customFormat="1" ht="56.25">
      <c r="A373" s="84">
        <v>15</v>
      </c>
      <c r="B373" s="84" t="s">
        <v>288</v>
      </c>
      <c r="C373" s="84" t="s">
        <v>810</v>
      </c>
      <c r="D373" s="84" t="s">
        <v>811</v>
      </c>
      <c r="E373" s="88" t="s">
        <v>812</v>
      </c>
      <c r="F373" s="28" t="s">
        <v>769</v>
      </c>
      <c r="G373" s="28" t="s">
        <v>288</v>
      </c>
      <c r="H373" s="28" t="s">
        <v>47</v>
      </c>
      <c r="I373" s="28" t="s">
        <v>813</v>
      </c>
      <c r="J373" s="16" t="e">
        <f>VLOOKUP(K373,#REF!,2,0)</f>
        <v>#REF!</v>
      </c>
      <c r="K373" s="5" t="str">
        <f t="shared" si="19"/>
        <v>15 3 03 20100</v>
      </c>
      <c r="L373" s="6"/>
      <c r="M373" s="45" t="s">
        <v>814</v>
      </c>
      <c r="N373" s="7" t="b">
        <f t="shared" si="18"/>
        <v>1</v>
      </c>
    </row>
    <row r="374" spans="1:15" s="4" customFormat="1" ht="135">
      <c r="A374" s="78" t="s">
        <v>815</v>
      </c>
      <c r="B374" s="78" t="s">
        <v>8</v>
      </c>
      <c r="C374" s="79" t="s">
        <v>9</v>
      </c>
      <c r="D374" s="80" t="s">
        <v>816</v>
      </c>
      <c r="E374" s="95" t="s">
        <v>817</v>
      </c>
      <c r="F374" s="23">
        <v>16</v>
      </c>
      <c r="G374" s="23" t="s">
        <v>8</v>
      </c>
      <c r="H374" s="23" t="s">
        <v>12</v>
      </c>
      <c r="I374" s="23" t="s">
        <v>13</v>
      </c>
      <c r="J374" s="136" t="e">
        <f>VLOOKUP(K374,#REF!,2,0)</f>
        <v>#REF!</v>
      </c>
      <c r="K374" s="5" t="str">
        <f t="shared" si="19"/>
        <v>16 0 00 00000</v>
      </c>
      <c r="M374" s="11" t="s">
        <v>818</v>
      </c>
      <c r="N374" s="7" t="b">
        <f t="shared" si="18"/>
        <v>1</v>
      </c>
    </row>
    <row r="375" spans="1:15" s="4" customFormat="1" ht="37.5">
      <c r="A375" s="81" t="s">
        <v>815</v>
      </c>
      <c r="B375" s="81" t="s">
        <v>15</v>
      </c>
      <c r="C375" s="82" t="s">
        <v>9</v>
      </c>
      <c r="D375" s="83" t="s">
        <v>819</v>
      </c>
      <c r="E375" s="135" t="s">
        <v>820</v>
      </c>
      <c r="F375" s="25" t="s">
        <v>815</v>
      </c>
      <c r="G375" s="25" t="s">
        <v>15</v>
      </c>
      <c r="H375" s="25" t="s">
        <v>12</v>
      </c>
      <c r="I375" s="25" t="s">
        <v>13</v>
      </c>
      <c r="J375" s="137" t="e">
        <f>VLOOKUP(K375,#REF!,2,0)</f>
        <v>#REF!</v>
      </c>
      <c r="K375" s="5" t="str">
        <f t="shared" si="19"/>
        <v>16 1 00 00000</v>
      </c>
      <c r="M375" s="12" t="s">
        <v>821</v>
      </c>
      <c r="N375" s="7" t="b">
        <f t="shared" si="18"/>
        <v>1</v>
      </c>
    </row>
    <row r="376" spans="1:15" s="4" customFormat="1" ht="19.5">
      <c r="A376" s="169"/>
      <c r="B376" s="169"/>
      <c r="C376" s="170"/>
      <c r="D376" s="171"/>
      <c r="E376" s="172"/>
      <c r="F376" s="132" t="s">
        <v>815</v>
      </c>
      <c r="G376" s="132" t="s">
        <v>15</v>
      </c>
      <c r="H376" s="132" t="s">
        <v>7</v>
      </c>
      <c r="I376" s="132" t="s">
        <v>13</v>
      </c>
      <c r="J376" s="173" t="e">
        <f>VLOOKUP(K376,#REF!,2,0)</f>
        <v>#REF!</v>
      </c>
      <c r="K376" s="5" t="str">
        <f t="shared" si="19"/>
        <v>16 1 01 00000</v>
      </c>
      <c r="M376" s="13" t="s">
        <v>822</v>
      </c>
      <c r="N376" s="7" t="b">
        <f t="shared" si="18"/>
        <v>1</v>
      </c>
    </row>
    <row r="377" spans="1:15" s="4" customFormat="1" ht="75">
      <c r="A377" s="84" t="s">
        <v>815</v>
      </c>
      <c r="B377" s="84" t="s">
        <v>15</v>
      </c>
      <c r="C377" s="84" t="s">
        <v>823</v>
      </c>
      <c r="D377" s="84" t="s">
        <v>824</v>
      </c>
      <c r="E377" s="94" t="s">
        <v>825</v>
      </c>
      <c r="F377" s="30" t="s">
        <v>815</v>
      </c>
      <c r="G377" s="30" t="s">
        <v>15</v>
      </c>
      <c r="H377" s="30" t="s">
        <v>7</v>
      </c>
      <c r="I377" s="30" t="s">
        <v>826</v>
      </c>
      <c r="J377" s="209" t="e">
        <f>VLOOKUP(K377,#REF!,2,0)</f>
        <v>#REF!</v>
      </c>
      <c r="K377" s="5" t="str">
        <f t="shared" si="19"/>
        <v>16 1 01 20120</v>
      </c>
      <c r="M377" s="13" t="s">
        <v>827</v>
      </c>
      <c r="N377" s="7" t="b">
        <f t="shared" si="18"/>
        <v>1</v>
      </c>
    </row>
    <row r="378" spans="1:15" s="4" customFormat="1" ht="19.5">
      <c r="A378" s="169"/>
      <c r="B378" s="169"/>
      <c r="C378" s="170"/>
      <c r="D378" s="171"/>
      <c r="E378" s="172"/>
      <c r="F378" s="132" t="s">
        <v>815</v>
      </c>
      <c r="G378" s="132" t="s">
        <v>15</v>
      </c>
      <c r="H378" s="132" t="s">
        <v>36</v>
      </c>
      <c r="I378" s="132" t="s">
        <v>13</v>
      </c>
      <c r="J378" s="173" t="e">
        <f>VLOOKUP(K378,#REF!,2,0)</f>
        <v>#REF!</v>
      </c>
      <c r="K378" s="5" t="str">
        <f t="shared" si="19"/>
        <v>16 1 02 00000</v>
      </c>
      <c r="M378" s="13" t="s">
        <v>828</v>
      </c>
      <c r="N378" s="7" t="b">
        <f t="shared" si="18"/>
        <v>1</v>
      </c>
    </row>
    <row r="379" spans="1:15" s="4" customFormat="1" ht="56.25">
      <c r="A379" s="84" t="s">
        <v>815</v>
      </c>
      <c r="B379" s="84" t="s">
        <v>15</v>
      </c>
      <c r="C379" s="84" t="s">
        <v>829</v>
      </c>
      <c r="D379" s="84" t="s">
        <v>830</v>
      </c>
      <c r="E379" s="94" t="s">
        <v>831</v>
      </c>
      <c r="F379" s="30" t="s">
        <v>815</v>
      </c>
      <c r="G379" s="30" t="s">
        <v>15</v>
      </c>
      <c r="H379" s="30" t="s">
        <v>36</v>
      </c>
      <c r="I379" s="30" t="s">
        <v>832</v>
      </c>
      <c r="J379" s="209" t="e">
        <f>VLOOKUP(K379,#REF!,2,0)</f>
        <v>#REF!</v>
      </c>
      <c r="K379" s="5" t="str">
        <f t="shared" si="19"/>
        <v>16 1 02 20690</v>
      </c>
      <c r="M379" s="13" t="s">
        <v>833</v>
      </c>
      <c r="N379" s="7" t="b">
        <f t="shared" si="18"/>
        <v>1</v>
      </c>
    </row>
    <row r="380" spans="1:15" s="4" customFormat="1" ht="52.5" customHeight="1">
      <c r="A380" s="169"/>
      <c r="B380" s="169"/>
      <c r="C380" s="170"/>
      <c r="D380" s="171"/>
      <c r="E380" s="172"/>
      <c r="F380" s="132" t="s">
        <v>815</v>
      </c>
      <c r="G380" s="132" t="s">
        <v>15</v>
      </c>
      <c r="H380" s="132" t="s">
        <v>47</v>
      </c>
      <c r="I380" s="132" t="s">
        <v>13</v>
      </c>
      <c r="J380" s="173" t="e">
        <f>VLOOKUP(K380,#REF!,2,0)</f>
        <v>#REF!</v>
      </c>
      <c r="K380" s="5" t="str">
        <f t="shared" si="19"/>
        <v>16 1 03 00000</v>
      </c>
      <c r="M380" s="13" t="s">
        <v>834</v>
      </c>
      <c r="N380" s="7" t="b">
        <f t="shared" ref="N380:N443" si="20">K380=M380</f>
        <v>1</v>
      </c>
    </row>
    <row r="381" spans="1:15" s="4" customFormat="1" ht="37.5">
      <c r="A381" s="84">
        <v>16</v>
      </c>
      <c r="B381" s="84">
        <v>1</v>
      </c>
      <c r="C381" s="84" t="s">
        <v>835</v>
      </c>
      <c r="D381" s="84" t="s">
        <v>836</v>
      </c>
      <c r="E381" s="94" t="s">
        <v>837</v>
      </c>
      <c r="F381" s="30" t="s">
        <v>815</v>
      </c>
      <c r="G381" s="30" t="s">
        <v>15</v>
      </c>
      <c r="H381" s="30" t="s">
        <v>47</v>
      </c>
      <c r="I381" s="30" t="s">
        <v>22</v>
      </c>
      <c r="J381" s="209" t="e">
        <f>VLOOKUP(K381,#REF!,2,0)</f>
        <v>#REF!</v>
      </c>
      <c r="K381" s="5" t="str">
        <f t="shared" si="19"/>
        <v>16 1 03 11010</v>
      </c>
      <c r="M381" s="13" t="s">
        <v>838</v>
      </c>
      <c r="N381" s="7" t="b">
        <f t="shared" si="20"/>
        <v>1</v>
      </c>
    </row>
    <row r="382" spans="1:15" s="4" customFormat="1" ht="19.5">
      <c r="A382" s="169"/>
      <c r="B382" s="169"/>
      <c r="C382" s="170"/>
      <c r="D382" s="171"/>
      <c r="E382" s="172"/>
      <c r="F382" s="132" t="s">
        <v>815</v>
      </c>
      <c r="G382" s="132" t="s">
        <v>15</v>
      </c>
      <c r="H382" s="132" t="s">
        <v>52</v>
      </c>
      <c r="I382" s="132" t="s">
        <v>13</v>
      </c>
      <c r="J382" s="173" t="e">
        <f>VLOOKUP(K382,#REF!,2,0)</f>
        <v>#REF!</v>
      </c>
      <c r="K382" s="5" t="str">
        <f t="shared" si="19"/>
        <v>16 1 04 00000</v>
      </c>
      <c r="M382" s="13" t="s">
        <v>839</v>
      </c>
      <c r="N382" s="7" t="b">
        <f t="shared" si="20"/>
        <v>1</v>
      </c>
    </row>
    <row r="383" spans="1:15" s="4" customFormat="1">
      <c r="A383" s="84"/>
      <c r="B383" s="84"/>
      <c r="C383" s="84"/>
      <c r="D383" s="84"/>
      <c r="E383" s="94"/>
      <c r="F383" s="30" t="s">
        <v>815</v>
      </c>
      <c r="G383" s="30" t="s">
        <v>15</v>
      </c>
      <c r="H383" s="30" t="s">
        <v>52</v>
      </c>
      <c r="I383" s="30" t="s">
        <v>22</v>
      </c>
      <c r="J383" s="209" t="e">
        <f>VLOOKUP(K383,#REF!,2,0)</f>
        <v>#REF!</v>
      </c>
      <c r="K383" s="5" t="str">
        <f t="shared" si="19"/>
        <v>16 1 04 11010</v>
      </c>
      <c r="M383" s="13" t="s">
        <v>840</v>
      </c>
      <c r="N383" s="7" t="b">
        <f t="shared" si="20"/>
        <v>1</v>
      </c>
    </row>
    <row r="384" spans="1:15" s="4" customFormat="1" ht="19.5">
      <c r="A384" s="169"/>
      <c r="B384" s="169"/>
      <c r="C384" s="170"/>
      <c r="D384" s="171"/>
      <c r="E384" s="172"/>
      <c r="F384" s="132" t="s">
        <v>815</v>
      </c>
      <c r="G384" s="132" t="s">
        <v>15</v>
      </c>
      <c r="H384" s="132" t="s">
        <v>61</v>
      </c>
      <c r="I384" s="132" t="s">
        <v>13</v>
      </c>
      <c r="J384" s="173" t="e">
        <f>VLOOKUP(K384,#REF!,2,0)</f>
        <v>#REF!</v>
      </c>
      <c r="K384" s="5" t="str">
        <f t="shared" si="19"/>
        <v>16 1 05 00000</v>
      </c>
      <c r="M384" s="13" t="s">
        <v>841</v>
      </c>
      <c r="N384" s="7" t="b">
        <f t="shared" si="20"/>
        <v>1</v>
      </c>
    </row>
    <row r="385" spans="1:14" s="4" customFormat="1" ht="75">
      <c r="A385" s="84" t="s">
        <v>815</v>
      </c>
      <c r="B385" s="84" t="s">
        <v>15</v>
      </c>
      <c r="C385" s="84" t="s">
        <v>823</v>
      </c>
      <c r="D385" s="84" t="s">
        <v>824</v>
      </c>
      <c r="E385" s="94" t="s">
        <v>825</v>
      </c>
      <c r="F385" s="30" t="s">
        <v>815</v>
      </c>
      <c r="G385" s="30" t="s">
        <v>15</v>
      </c>
      <c r="H385" s="30" t="s">
        <v>61</v>
      </c>
      <c r="I385" s="30" t="s">
        <v>826</v>
      </c>
      <c r="J385" s="209" t="e">
        <f>VLOOKUP(K385,#REF!,2,0)</f>
        <v>#REF!</v>
      </c>
      <c r="K385" s="5" t="str">
        <f t="shared" si="19"/>
        <v>16 1 05 20120</v>
      </c>
      <c r="M385" s="13" t="s">
        <v>842</v>
      </c>
      <c r="N385" s="7" t="b">
        <f t="shared" si="20"/>
        <v>1</v>
      </c>
    </row>
    <row r="386" spans="1:14" s="4" customFormat="1" ht="37.5">
      <c r="A386" s="81" t="s">
        <v>815</v>
      </c>
      <c r="B386" s="81" t="s">
        <v>91</v>
      </c>
      <c r="C386" s="82" t="s">
        <v>9</v>
      </c>
      <c r="D386" s="83" t="s">
        <v>843</v>
      </c>
      <c r="E386" s="96" t="s">
        <v>844</v>
      </c>
      <c r="F386" s="25" t="s">
        <v>815</v>
      </c>
      <c r="G386" s="25" t="s">
        <v>91</v>
      </c>
      <c r="H386" s="25" t="s">
        <v>12</v>
      </c>
      <c r="I386" s="25" t="s">
        <v>13</v>
      </c>
      <c r="J386" s="143" t="e">
        <f>VLOOKUP(K386,#REF!,2,0)</f>
        <v>#REF!</v>
      </c>
      <c r="K386" s="5" t="str">
        <f t="shared" si="19"/>
        <v>16 2 00 00000</v>
      </c>
      <c r="M386" s="12" t="s">
        <v>845</v>
      </c>
      <c r="N386" s="7" t="b">
        <f t="shared" si="20"/>
        <v>1</v>
      </c>
    </row>
    <row r="387" spans="1:14" s="4" customFormat="1" ht="19.5">
      <c r="A387" s="169"/>
      <c r="B387" s="169"/>
      <c r="C387" s="170"/>
      <c r="D387" s="171"/>
      <c r="E387" s="172"/>
      <c r="F387" s="132" t="s">
        <v>815</v>
      </c>
      <c r="G387" s="132" t="s">
        <v>91</v>
      </c>
      <c r="H387" s="132" t="s">
        <v>7</v>
      </c>
      <c r="I387" s="132" t="s">
        <v>13</v>
      </c>
      <c r="J387" s="173" t="e">
        <f>VLOOKUP(K387,#REF!,2,0)</f>
        <v>#REF!</v>
      </c>
      <c r="K387" s="5" t="str">
        <f t="shared" si="19"/>
        <v>16 2 01 00000</v>
      </c>
      <c r="M387" s="13" t="s">
        <v>846</v>
      </c>
      <c r="N387" s="7" t="b">
        <f t="shared" si="20"/>
        <v>1</v>
      </c>
    </row>
    <row r="388" spans="1:14" s="4" customFormat="1" ht="37.5">
      <c r="A388" s="69">
        <v>16</v>
      </c>
      <c r="B388" s="69">
        <v>2</v>
      </c>
      <c r="C388" s="69" t="s">
        <v>847</v>
      </c>
      <c r="D388" s="69" t="s">
        <v>848</v>
      </c>
      <c r="E388" s="94" t="s">
        <v>849</v>
      </c>
      <c r="F388" s="30" t="s">
        <v>815</v>
      </c>
      <c r="G388" s="30" t="s">
        <v>91</v>
      </c>
      <c r="H388" s="30" t="s">
        <v>7</v>
      </c>
      <c r="I388" s="30" t="s">
        <v>850</v>
      </c>
      <c r="J388" s="209" t="e">
        <f>VLOOKUP(K388,#REF!,2,0)</f>
        <v>#REF!</v>
      </c>
      <c r="K388" s="5" t="str">
        <f t="shared" si="19"/>
        <v>16 2 01 20540</v>
      </c>
      <c r="M388" s="13" t="s">
        <v>851</v>
      </c>
      <c r="N388" s="7" t="b">
        <f t="shared" si="20"/>
        <v>1</v>
      </c>
    </row>
    <row r="389" spans="1:14" s="4" customFormat="1" ht="89.25" customHeight="1">
      <c r="A389" s="169"/>
      <c r="B389" s="169"/>
      <c r="C389" s="170"/>
      <c r="D389" s="171"/>
      <c r="E389" s="172"/>
      <c r="F389" s="132" t="s">
        <v>815</v>
      </c>
      <c r="G389" s="132" t="s">
        <v>91</v>
      </c>
      <c r="H389" s="132" t="s">
        <v>36</v>
      </c>
      <c r="I389" s="132" t="s">
        <v>13</v>
      </c>
      <c r="J389" s="173" t="e">
        <f>VLOOKUP(K389,#REF!,2,0)</f>
        <v>#REF!</v>
      </c>
      <c r="K389" s="5" t="str">
        <f t="shared" si="19"/>
        <v>16 2 02 00000</v>
      </c>
      <c r="M389" s="13" t="s">
        <v>852</v>
      </c>
      <c r="N389" s="7" t="b">
        <f t="shared" si="20"/>
        <v>1</v>
      </c>
    </row>
    <row r="390" spans="1:14" s="4" customFormat="1" ht="37.5">
      <c r="A390" s="69" t="s">
        <v>815</v>
      </c>
      <c r="B390" s="69" t="s">
        <v>91</v>
      </c>
      <c r="C390" s="69" t="s">
        <v>853</v>
      </c>
      <c r="D390" s="192" t="s">
        <v>854</v>
      </c>
      <c r="E390" s="94" t="s">
        <v>855</v>
      </c>
      <c r="F390" s="15" t="s">
        <v>815</v>
      </c>
      <c r="G390" s="15" t="s">
        <v>91</v>
      </c>
      <c r="H390" s="15" t="s">
        <v>36</v>
      </c>
      <c r="I390" s="15" t="s">
        <v>856</v>
      </c>
      <c r="J390" s="209" t="e">
        <f>VLOOKUP(K390,#REF!,2,0)</f>
        <v>#REF!</v>
      </c>
      <c r="K390" s="5" t="str">
        <f t="shared" si="19"/>
        <v>16 2 02 20550</v>
      </c>
      <c r="M390" s="13" t="s">
        <v>857</v>
      </c>
      <c r="N390" s="7" t="b">
        <f t="shared" si="20"/>
        <v>1</v>
      </c>
    </row>
    <row r="391" spans="1:14" s="4" customFormat="1" ht="67.5">
      <c r="A391" s="78" t="s">
        <v>858</v>
      </c>
      <c r="B391" s="78" t="s">
        <v>8</v>
      </c>
      <c r="C391" s="79" t="s">
        <v>9</v>
      </c>
      <c r="D391" s="80" t="s">
        <v>859</v>
      </c>
      <c r="E391" s="95" t="s">
        <v>860</v>
      </c>
      <c r="F391" s="9" t="s">
        <v>858</v>
      </c>
      <c r="G391" s="9" t="s">
        <v>8</v>
      </c>
      <c r="H391" s="9" t="s">
        <v>12</v>
      </c>
      <c r="I391" s="9" t="s">
        <v>13</v>
      </c>
      <c r="J391" s="136" t="e">
        <f>VLOOKUP(K391,#REF!,2,0)</f>
        <v>#REF!</v>
      </c>
      <c r="K391" s="5" t="str">
        <f t="shared" si="19"/>
        <v>17 0 00 00000</v>
      </c>
      <c r="M391" s="11" t="s">
        <v>861</v>
      </c>
      <c r="N391" s="7" t="b">
        <f t="shared" si="20"/>
        <v>1</v>
      </c>
    </row>
    <row r="392" spans="1:14" s="4" customFormat="1" ht="99" customHeight="1">
      <c r="A392" s="81" t="s">
        <v>858</v>
      </c>
      <c r="B392" s="81" t="s">
        <v>102</v>
      </c>
      <c r="C392" s="82" t="s">
        <v>9</v>
      </c>
      <c r="D392" s="193" t="s">
        <v>862</v>
      </c>
      <c r="E392" s="194" t="s">
        <v>863</v>
      </c>
      <c r="F392" s="25" t="s">
        <v>858</v>
      </c>
      <c r="G392" s="25" t="s">
        <v>102</v>
      </c>
      <c r="H392" s="25" t="s">
        <v>12</v>
      </c>
      <c r="I392" s="25" t="s">
        <v>13</v>
      </c>
      <c r="J392" s="210" t="e">
        <f>VLOOKUP(K392,#REF!,2,0)</f>
        <v>#REF!</v>
      </c>
      <c r="K392" s="5" t="str">
        <f t="shared" ref="K392:K455" si="21">CONCATENATE(F392," ",G392," ",H392," ",I392)</f>
        <v>17 Б 00 00000</v>
      </c>
      <c r="M392" s="12" t="s">
        <v>864</v>
      </c>
      <c r="N392" s="7" t="b">
        <f t="shared" si="20"/>
        <v>1</v>
      </c>
    </row>
    <row r="393" spans="1:14" s="4" customFormat="1" ht="128.25" customHeight="1">
      <c r="A393" s="169"/>
      <c r="B393" s="169"/>
      <c r="C393" s="170"/>
      <c r="D393" s="171"/>
      <c r="E393" s="172"/>
      <c r="F393" s="132" t="s">
        <v>858</v>
      </c>
      <c r="G393" s="132" t="s">
        <v>102</v>
      </c>
      <c r="H393" s="132" t="s">
        <v>7</v>
      </c>
      <c r="I393" s="132" t="s">
        <v>13</v>
      </c>
      <c r="J393" s="173" t="e">
        <f>VLOOKUP(K393,#REF!,2,0)</f>
        <v>#REF!</v>
      </c>
      <c r="K393" s="5" t="str">
        <f t="shared" si="21"/>
        <v>17 Б 01 00000</v>
      </c>
      <c r="M393" s="13" t="s">
        <v>865</v>
      </c>
      <c r="N393" s="7" t="b">
        <f t="shared" si="20"/>
        <v>1</v>
      </c>
    </row>
    <row r="394" spans="1:14" s="4" customFormat="1" ht="37.5">
      <c r="A394" s="84">
        <v>17</v>
      </c>
      <c r="B394" s="84" t="s">
        <v>102</v>
      </c>
      <c r="C394" s="84" t="s">
        <v>866</v>
      </c>
      <c r="D394" s="84" t="s">
        <v>867</v>
      </c>
      <c r="E394" s="88" t="s">
        <v>868</v>
      </c>
      <c r="F394" s="28" t="s">
        <v>858</v>
      </c>
      <c r="G394" s="28" t="s">
        <v>102</v>
      </c>
      <c r="H394" s="28" t="s">
        <v>7</v>
      </c>
      <c r="I394" s="28" t="s">
        <v>869</v>
      </c>
      <c r="J394" s="112" t="e">
        <f>VLOOKUP(K394,#REF!,2,0)</f>
        <v>#REF!</v>
      </c>
      <c r="K394" s="5" t="str">
        <f t="shared" si="21"/>
        <v>17 Б 01 20490</v>
      </c>
      <c r="M394" s="13" t="s">
        <v>870</v>
      </c>
      <c r="N394" s="7" t="b">
        <f t="shared" si="20"/>
        <v>1</v>
      </c>
    </row>
    <row r="395" spans="1:14" s="4" customFormat="1" ht="19.5">
      <c r="A395" s="169"/>
      <c r="B395" s="169"/>
      <c r="C395" s="170"/>
      <c r="D395" s="171"/>
      <c r="E395" s="172"/>
      <c r="F395" s="132" t="s">
        <v>858</v>
      </c>
      <c r="G395" s="132" t="s">
        <v>102</v>
      </c>
      <c r="H395" s="132" t="s">
        <v>36</v>
      </c>
      <c r="I395" s="132" t="s">
        <v>13</v>
      </c>
      <c r="J395" s="173" t="e">
        <f>VLOOKUP(K395,#REF!,2,0)</f>
        <v>#REF!</v>
      </c>
      <c r="K395" s="5" t="str">
        <f t="shared" si="21"/>
        <v>17 Б 02 00000</v>
      </c>
      <c r="M395" s="13" t="s">
        <v>871</v>
      </c>
      <c r="N395" s="7" t="b">
        <f t="shared" si="20"/>
        <v>1</v>
      </c>
    </row>
    <row r="396" spans="1:14" s="4" customFormat="1" ht="37.5">
      <c r="A396" s="84">
        <v>17</v>
      </c>
      <c r="B396" s="84" t="s">
        <v>102</v>
      </c>
      <c r="C396" s="84" t="s">
        <v>866</v>
      </c>
      <c r="D396" s="84" t="s">
        <v>867</v>
      </c>
      <c r="E396" s="88" t="s">
        <v>868</v>
      </c>
      <c r="F396" s="28" t="s">
        <v>858</v>
      </c>
      <c r="G396" s="28" t="s">
        <v>102</v>
      </c>
      <c r="H396" s="28" t="s">
        <v>36</v>
      </c>
      <c r="I396" s="28" t="s">
        <v>869</v>
      </c>
      <c r="J396" s="112" t="e">
        <f>VLOOKUP(K396,#REF!,2,0)</f>
        <v>#REF!</v>
      </c>
      <c r="K396" s="5" t="str">
        <f t="shared" si="21"/>
        <v>17 Б 02 20490</v>
      </c>
      <c r="M396" s="13" t="s">
        <v>872</v>
      </c>
      <c r="N396" s="7" t="b">
        <f t="shared" si="20"/>
        <v>1</v>
      </c>
    </row>
    <row r="397" spans="1:14" s="4" customFormat="1" ht="45">
      <c r="A397" s="78" t="s">
        <v>873</v>
      </c>
      <c r="B397" s="78" t="s">
        <v>8</v>
      </c>
      <c r="C397" s="79" t="s">
        <v>9</v>
      </c>
      <c r="D397" s="80" t="s">
        <v>874</v>
      </c>
      <c r="E397" s="95" t="s">
        <v>875</v>
      </c>
      <c r="F397" s="9" t="s">
        <v>873</v>
      </c>
      <c r="G397" s="9" t="s">
        <v>8</v>
      </c>
      <c r="H397" s="9" t="s">
        <v>12</v>
      </c>
      <c r="I397" s="9" t="s">
        <v>13</v>
      </c>
      <c r="J397" s="109" t="e">
        <f>VLOOKUP(K397,#REF!,2,0)</f>
        <v>#REF!</v>
      </c>
      <c r="K397" s="5" t="str">
        <f t="shared" si="21"/>
        <v>18 0 00 00000</v>
      </c>
      <c r="M397" s="11" t="s">
        <v>876</v>
      </c>
      <c r="N397" s="7" t="b">
        <f t="shared" si="20"/>
        <v>1</v>
      </c>
    </row>
    <row r="398" spans="1:14" s="4" customFormat="1" ht="37.5">
      <c r="A398" s="81" t="s">
        <v>873</v>
      </c>
      <c r="B398" s="81" t="s">
        <v>102</v>
      </c>
      <c r="C398" s="82" t="s">
        <v>9</v>
      </c>
      <c r="D398" s="83" t="s">
        <v>877</v>
      </c>
      <c r="E398" s="96" t="s">
        <v>878</v>
      </c>
      <c r="F398" s="25" t="s">
        <v>873</v>
      </c>
      <c r="G398" s="25" t="s">
        <v>102</v>
      </c>
      <c r="H398" s="25" t="s">
        <v>12</v>
      </c>
      <c r="I398" s="25" t="s">
        <v>13</v>
      </c>
      <c r="J398" s="196" t="e">
        <f>VLOOKUP(K398,#REF!,2,0)</f>
        <v>#REF!</v>
      </c>
      <c r="K398" s="5" t="str">
        <f t="shared" si="21"/>
        <v>18 Б 00 00000</v>
      </c>
      <c r="M398" s="12" t="s">
        <v>879</v>
      </c>
      <c r="N398" s="7" t="b">
        <f t="shared" si="20"/>
        <v>1</v>
      </c>
    </row>
    <row r="399" spans="1:14" s="4" customFormat="1" ht="19.5">
      <c r="A399" s="169"/>
      <c r="B399" s="169"/>
      <c r="C399" s="170"/>
      <c r="D399" s="171"/>
      <c r="E399" s="172"/>
      <c r="F399" s="132" t="s">
        <v>873</v>
      </c>
      <c r="G399" s="132" t="s">
        <v>102</v>
      </c>
      <c r="H399" s="132" t="s">
        <v>7</v>
      </c>
      <c r="I399" s="132" t="s">
        <v>13</v>
      </c>
      <c r="J399" s="174" t="e">
        <f>VLOOKUP(K399,#REF!,2,0)</f>
        <v>#REF!</v>
      </c>
      <c r="K399" s="5" t="str">
        <f t="shared" si="21"/>
        <v>18 Б 01 00000</v>
      </c>
      <c r="M399" s="13" t="s">
        <v>880</v>
      </c>
      <c r="N399" s="7" t="b">
        <f t="shared" si="20"/>
        <v>1</v>
      </c>
    </row>
    <row r="400" spans="1:14" s="4" customFormat="1" ht="56.25">
      <c r="A400" s="84" t="s">
        <v>873</v>
      </c>
      <c r="B400" s="84" t="s">
        <v>102</v>
      </c>
      <c r="C400" s="84">
        <v>6008</v>
      </c>
      <c r="D400" s="84" t="s">
        <v>881</v>
      </c>
      <c r="E400" s="88" t="s">
        <v>882</v>
      </c>
      <c r="F400" s="28" t="s">
        <v>873</v>
      </c>
      <c r="G400" s="28" t="s">
        <v>102</v>
      </c>
      <c r="H400" s="28" t="s">
        <v>7</v>
      </c>
      <c r="I400" s="28" t="s">
        <v>883</v>
      </c>
      <c r="J400" s="206" t="e">
        <f>VLOOKUP(K400,#REF!,2,0)</f>
        <v>#REF!</v>
      </c>
      <c r="K400" s="5" t="str">
        <f t="shared" si="21"/>
        <v>18 Б 01 60080</v>
      </c>
      <c r="M400" s="13" t="s">
        <v>884</v>
      </c>
      <c r="N400" s="7" t="b">
        <f t="shared" si="20"/>
        <v>1</v>
      </c>
    </row>
    <row r="401" spans="1:14" s="4" customFormat="1" ht="75">
      <c r="A401" s="169"/>
      <c r="B401" s="169"/>
      <c r="C401" s="170"/>
      <c r="D401" s="171"/>
      <c r="E401" s="172"/>
      <c r="F401" s="132" t="s">
        <v>873</v>
      </c>
      <c r="G401" s="132" t="s">
        <v>102</v>
      </c>
      <c r="H401" s="132" t="s">
        <v>36</v>
      </c>
      <c r="I401" s="132" t="s">
        <v>13</v>
      </c>
      <c r="J401" s="174" t="s">
        <v>1358</v>
      </c>
      <c r="K401" s="5" t="str">
        <f t="shared" si="21"/>
        <v>18 Б 02 00000</v>
      </c>
      <c r="M401" s="13"/>
      <c r="N401" s="7" t="b">
        <f t="shared" si="20"/>
        <v>0</v>
      </c>
    </row>
    <row r="402" spans="1:14" s="4" customFormat="1" ht="48" customHeight="1">
      <c r="A402" s="84" t="s">
        <v>873</v>
      </c>
      <c r="B402" s="84" t="s">
        <v>102</v>
      </c>
      <c r="C402" s="84">
        <v>2036</v>
      </c>
      <c r="D402" s="84" t="s">
        <v>885</v>
      </c>
      <c r="E402" s="88" t="s">
        <v>886</v>
      </c>
      <c r="F402" s="28" t="s">
        <v>873</v>
      </c>
      <c r="G402" s="28" t="s">
        <v>102</v>
      </c>
      <c r="H402" s="28" t="s">
        <v>36</v>
      </c>
      <c r="I402" s="28" t="s">
        <v>887</v>
      </c>
      <c r="J402" s="206" t="s">
        <v>886</v>
      </c>
      <c r="K402" s="5" t="str">
        <f t="shared" si="21"/>
        <v>18 Б 02 20360</v>
      </c>
      <c r="M402" s="13"/>
      <c r="N402" s="7" t="b">
        <f t="shared" si="20"/>
        <v>0</v>
      </c>
    </row>
    <row r="403" spans="1:14" s="4" customFormat="1" ht="45">
      <c r="A403" s="78">
        <v>70</v>
      </c>
      <c r="B403" s="78">
        <v>0</v>
      </c>
      <c r="C403" s="78" t="s">
        <v>9</v>
      </c>
      <c r="D403" s="80" t="s">
        <v>888</v>
      </c>
      <c r="E403" s="95" t="s">
        <v>889</v>
      </c>
      <c r="F403" s="23">
        <v>70</v>
      </c>
      <c r="G403" s="23">
        <v>0</v>
      </c>
      <c r="H403" s="9" t="s">
        <v>12</v>
      </c>
      <c r="I403" s="9" t="s">
        <v>13</v>
      </c>
      <c r="J403" s="136" t="e">
        <f>VLOOKUP(K403,#REF!,2,0)</f>
        <v>#REF!</v>
      </c>
      <c r="K403" s="5" t="str">
        <f t="shared" si="21"/>
        <v>70 0 00 00000</v>
      </c>
      <c r="M403" s="11" t="s">
        <v>890</v>
      </c>
      <c r="N403" s="7" t="b">
        <f t="shared" si="20"/>
        <v>1</v>
      </c>
    </row>
    <row r="404" spans="1:14" s="4" customFormat="1" ht="37.5">
      <c r="A404" s="81" t="s">
        <v>891</v>
      </c>
      <c r="B404" s="81" t="s">
        <v>15</v>
      </c>
      <c r="C404" s="82" t="s">
        <v>9</v>
      </c>
      <c r="D404" s="83" t="s">
        <v>892</v>
      </c>
      <c r="E404" s="96" t="s">
        <v>893</v>
      </c>
      <c r="F404" s="24" t="s">
        <v>891</v>
      </c>
      <c r="G404" s="24" t="s">
        <v>15</v>
      </c>
      <c r="H404" s="25" t="s">
        <v>12</v>
      </c>
      <c r="I404" s="25" t="s">
        <v>13</v>
      </c>
      <c r="J404" s="143" t="e">
        <f>VLOOKUP(K404,#REF!,2,0)</f>
        <v>#REF!</v>
      </c>
      <c r="K404" s="5" t="str">
        <f t="shared" si="21"/>
        <v>70 1 00 00000</v>
      </c>
      <c r="M404" s="12" t="s">
        <v>894</v>
      </c>
      <c r="N404" s="7" t="b">
        <f t="shared" si="20"/>
        <v>1</v>
      </c>
    </row>
    <row r="405" spans="1:14" s="4" customFormat="1" ht="37.5">
      <c r="A405" s="84">
        <v>70</v>
      </c>
      <c r="B405" s="84">
        <v>1</v>
      </c>
      <c r="C405" s="84">
        <v>1001</v>
      </c>
      <c r="D405" s="84" t="s">
        <v>895</v>
      </c>
      <c r="E405" s="94" t="s">
        <v>896</v>
      </c>
      <c r="F405" s="28">
        <v>70</v>
      </c>
      <c r="G405" s="28">
        <v>1</v>
      </c>
      <c r="H405" s="30" t="s">
        <v>12</v>
      </c>
      <c r="I405" s="59">
        <v>10010</v>
      </c>
      <c r="J405" s="209" t="e">
        <f>VLOOKUP(K405,#REF!,2,0)</f>
        <v>#REF!</v>
      </c>
      <c r="K405" s="5" t="str">
        <f t="shared" si="21"/>
        <v>70 1 00 10010</v>
      </c>
      <c r="M405" s="45" t="s">
        <v>897</v>
      </c>
      <c r="N405" s="7" t="b">
        <f t="shared" si="20"/>
        <v>1</v>
      </c>
    </row>
    <row r="406" spans="1:14" s="4" customFormat="1" ht="37.5">
      <c r="A406" s="84">
        <v>70</v>
      </c>
      <c r="B406" s="84">
        <v>1</v>
      </c>
      <c r="C406" s="84">
        <v>1002</v>
      </c>
      <c r="D406" s="84" t="s">
        <v>898</v>
      </c>
      <c r="E406" s="94" t="s">
        <v>899</v>
      </c>
      <c r="F406" s="28">
        <v>70</v>
      </c>
      <c r="G406" s="28">
        <v>1</v>
      </c>
      <c r="H406" s="30" t="s">
        <v>12</v>
      </c>
      <c r="I406" s="59">
        <v>10020</v>
      </c>
      <c r="J406" s="209" t="e">
        <f>VLOOKUP(K406,#REF!,2,0)</f>
        <v>#REF!</v>
      </c>
      <c r="K406" s="5" t="str">
        <f t="shared" si="21"/>
        <v>70 1 00 10020</v>
      </c>
      <c r="M406" s="45" t="s">
        <v>900</v>
      </c>
      <c r="N406" s="7" t="b">
        <f t="shared" si="20"/>
        <v>1</v>
      </c>
    </row>
    <row r="407" spans="1:14" s="4" customFormat="1" ht="37.5">
      <c r="A407" s="84">
        <v>70</v>
      </c>
      <c r="B407" s="84">
        <v>1</v>
      </c>
      <c r="C407" s="84">
        <v>2008</v>
      </c>
      <c r="D407" s="84" t="s">
        <v>901</v>
      </c>
      <c r="E407" s="94" t="s">
        <v>746</v>
      </c>
      <c r="F407" s="28">
        <v>70</v>
      </c>
      <c r="G407" s="28">
        <v>1</v>
      </c>
      <c r="H407" s="30" t="s">
        <v>12</v>
      </c>
      <c r="I407" s="59">
        <v>20080</v>
      </c>
      <c r="J407" s="209" t="e">
        <f>VLOOKUP(K407,#REF!,2,0)</f>
        <v>#REF!</v>
      </c>
      <c r="K407" s="5" t="str">
        <f t="shared" si="21"/>
        <v>70 1 00 20080</v>
      </c>
      <c r="M407" s="45" t="s">
        <v>902</v>
      </c>
      <c r="N407" s="7" t="b">
        <f t="shared" si="20"/>
        <v>1</v>
      </c>
    </row>
    <row r="408" spans="1:14" s="4" customFormat="1">
      <c r="A408" s="81">
        <v>70</v>
      </c>
      <c r="B408" s="81">
        <v>2</v>
      </c>
      <c r="C408" s="82">
        <v>0</v>
      </c>
      <c r="D408" s="83" t="s">
        <v>903</v>
      </c>
      <c r="E408" s="96" t="s">
        <v>904</v>
      </c>
      <c r="F408" s="24">
        <v>70</v>
      </c>
      <c r="G408" s="24">
        <v>2</v>
      </c>
      <c r="H408" s="25" t="s">
        <v>12</v>
      </c>
      <c r="I408" s="25" t="s">
        <v>13</v>
      </c>
      <c r="J408" s="143" t="e">
        <f>VLOOKUP(K408,#REF!,2,0)</f>
        <v>#REF!</v>
      </c>
      <c r="K408" s="5" t="str">
        <f t="shared" si="21"/>
        <v>70 2 00 00000</v>
      </c>
      <c r="M408" s="12" t="s">
        <v>905</v>
      </c>
      <c r="N408" s="7" t="b">
        <f t="shared" si="20"/>
        <v>1</v>
      </c>
    </row>
    <row r="409" spans="1:14" s="4" customFormat="1">
      <c r="A409" s="84"/>
      <c r="B409" s="84"/>
      <c r="C409" s="84"/>
      <c r="D409" s="84"/>
      <c r="E409" s="94"/>
      <c r="F409" s="28">
        <v>70</v>
      </c>
      <c r="G409" s="28" t="s">
        <v>91</v>
      </c>
      <c r="H409" s="30" t="s">
        <v>12</v>
      </c>
      <c r="I409" s="59">
        <v>10010</v>
      </c>
      <c r="J409" s="209" t="e">
        <f>VLOOKUP(K409,#REF!,2,0)</f>
        <v>#REF!</v>
      </c>
      <c r="K409" s="5" t="str">
        <f t="shared" si="21"/>
        <v>70 2 00 10010</v>
      </c>
      <c r="M409" s="45" t="s">
        <v>906</v>
      </c>
      <c r="N409" s="7" t="b">
        <f t="shared" si="20"/>
        <v>1</v>
      </c>
    </row>
    <row r="410" spans="1:14" s="4" customFormat="1" ht="37.5">
      <c r="A410" s="84">
        <v>70</v>
      </c>
      <c r="B410" s="84">
        <v>2</v>
      </c>
      <c r="C410" s="84">
        <v>1002</v>
      </c>
      <c r="D410" s="84" t="s">
        <v>907</v>
      </c>
      <c r="E410" s="94" t="s">
        <v>899</v>
      </c>
      <c r="F410" s="28">
        <v>70</v>
      </c>
      <c r="G410" s="28">
        <v>2</v>
      </c>
      <c r="H410" s="30" t="s">
        <v>12</v>
      </c>
      <c r="I410" s="59">
        <v>10020</v>
      </c>
      <c r="J410" s="209" t="e">
        <f>VLOOKUP(K410,#REF!,2,0)</f>
        <v>#REF!</v>
      </c>
      <c r="K410" s="5" t="str">
        <f t="shared" si="21"/>
        <v>70 2 00 10020</v>
      </c>
      <c r="M410" s="45" t="s">
        <v>908</v>
      </c>
      <c r="N410" s="7" t="b">
        <f t="shared" si="20"/>
        <v>1</v>
      </c>
    </row>
    <row r="411" spans="1:14" s="4" customFormat="1">
      <c r="A411" s="81">
        <v>70</v>
      </c>
      <c r="B411" s="81">
        <v>3</v>
      </c>
      <c r="C411" s="82">
        <v>0</v>
      </c>
      <c r="D411" s="83" t="s">
        <v>909</v>
      </c>
      <c r="E411" s="96" t="s">
        <v>910</v>
      </c>
      <c r="F411" s="24">
        <v>70</v>
      </c>
      <c r="G411" s="24">
        <v>3</v>
      </c>
      <c r="H411" s="25" t="s">
        <v>12</v>
      </c>
      <c r="I411" s="25" t="s">
        <v>13</v>
      </c>
      <c r="J411" s="143" t="e">
        <f>VLOOKUP(K411,#REF!,2,0)</f>
        <v>#REF!</v>
      </c>
      <c r="K411" s="5" t="str">
        <f t="shared" si="21"/>
        <v>70 3 00 00000</v>
      </c>
      <c r="M411" s="12" t="s">
        <v>911</v>
      </c>
      <c r="N411" s="7" t="b">
        <f t="shared" si="20"/>
        <v>1</v>
      </c>
    </row>
    <row r="412" spans="1:14" s="4" customFormat="1">
      <c r="A412" s="84"/>
      <c r="B412" s="84"/>
      <c r="C412" s="84"/>
      <c r="D412" s="84"/>
      <c r="E412" s="94"/>
      <c r="F412" s="28">
        <v>70</v>
      </c>
      <c r="G412" s="28" t="s">
        <v>288</v>
      </c>
      <c r="H412" s="30" t="s">
        <v>12</v>
      </c>
      <c r="I412" s="59">
        <v>10010</v>
      </c>
      <c r="J412" s="209" t="e">
        <f>VLOOKUP(K412,#REF!,2,0)</f>
        <v>#REF!</v>
      </c>
      <c r="K412" s="5" t="str">
        <f t="shared" si="21"/>
        <v>70 3 00 10010</v>
      </c>
      <c r="M412" s="45" t="s">
        <v>912</v>
      </c>
      <c r="N412" s="7" t="b">
        <f t="shared" si="20"/>
        <v>1</v>
      </c>
    </row>
    <row r="413" spans="1:14" s="4" customFormat="1" ht="37.5">
      <c r="A413" s="84">
        <v>70</v>
      </c>
      <c r="B413" s="84" t="s">
        <v>288</v>
      </c>
      <c r="C413" s="84">
        <v>1002</v>
      </c>
      <c r="D413" s="84" t="s">
        <v>913</v>
      </c>
      <c r="E413" s="94" t="s">
        <v>899</v>
      </c>
      <c r="F413" s="28">
        <v>70</v>
      </c>
      <c r="G413" s="28" t="s">
        <v>288</v>
      </c>
      <c r="H413" s="30" t="s">
        <v>12</v>
      </c>
      <c r="I413" s="59">
        <v>10020</v>
      </c>
      <c r="J413" s="209" t="e">
        <f>VLOOKUP(K413,#REF!,2,0)</f>
        <v>#REF!</v>
      </c>
      <c r="K413" s="5" t="str">
        <f t="shared" si="21"/>
        <v>70 3 00 10020</v>
      </c>
      <c r="M413" s="45" t="s">
        <v>914</v>
      </c>
      <c r="N413" s="7" t="b">
        <f t="shared" si="20"/>
        <v>1</v>
      </c>
    </row>
    <row r="414" spans="1:14" s="4" customFormat="1">
      <c r="A414" s="81">
        <v>70</v>
      </c>
      <c r="B414" s="81" t="s">
        <v>298</v>
      </c>
      <c r="C414" s="82">
        <v>0</v>
      </c>
      <c r="D414" s="83" t="s">
        <v>915</v>
      </c>
      <c r="E414" s="96" t="s">
        <v>916</v>
      </c>
      <c r="F414" s="24">
        <v>70</v>
      </c>
      <c r="G414" s="24" t="s">
        <v>298</v>
      </c>
      <c r="H414" s="25" t="s">
        <v>12</v>
      </c>
      <c r="I414" s="25" t="s">
        <v>13</v>
      </c>
      <c r="J414" s="143" t="e">
        <f>VLOOKUP(K414,#REF!,2,0)</f>
        <v>#REF!</v>
      </c>
      <c r="K414" s="5" t="str">
        <f t="shared" si="21"/>
        <v>70 4 00 00000</v>
      </c>
      <c r="M414" s="12" t="s">
        <v>917</v>
      </c>
      <c r="N414" s="7" t="b">
        <f t="shared" si="20"/>
        <v>1</v>
      </c>
    </row>
    <row r="415" spans="1:14" s="4" customFormat="1" ht="37.5">
      <c r="A415" s="84">
        <v>70</v>
      </c>
      <c r="B415" s="84" t="s">
        <v>298</v>
      </c>
      <c r="C415" s="84" t="s">
        <v>918</v>
      </c>
      <c r="D415" s="84" t="s">
        <v>919</v>
      </c>
      <c r="E415" s="94" t="s">
        <v>896</v>
      </c>
      <c r="F415" s="28">
        <v>70</v>
      </c>
      <c r="G415" s="28" t="s">
        <v>298</v>
      </c>
      <c r="H415" s="30" t="s">
        <v>12</v>
      </c>
      <c r="I415" s="59">
        <v>10010</v>
      </c>
      <c r="J415" s="209" t="e">
        <f>VLOOKUP(K415,#REF!,2,0)</f>
        <v>#REF!</v>
      </c>
      <c r="K415" s="5" t="str">
        <f t="shared" si="21"/>
        <v>70 4 00 10010</v>
      </c>
      <c r="M415" s="45" t="s">
        <v>920</v>
      </c>
      <c r="N415" s="7" t="b">
        <f t="shared" si="20"/>
        <v>1</v>
      </c>
    </row>
    <row r="416" spans="1:14" s="4" customFormat="1" ht="37.5">
      <c r="A416" s="84">
        <v>70</v>
      </c>
      <c r="B416" s="84" t="s">
        <v>298</v>
      </c>
      <c r="C416" s="84" t="s">
        <v>921</v>
      </c>
      <c r="D416" s="84" t="s">
        <v>922</v>
      </c>
      <c r="E416" s="94" t="s">
        <v>899</v>
      </c>
      <c r="F416" s="28">
        <v>70</v>
      </c>
      <c r="G416" s="28" t="s">
        <v>298</v>
      </c>
      <c r="H416" s="30" t="s">
        <v>12</v>
      </c>
      <c r="I416" s="59">
        <v>10020</v>
      </c>
      <c r="J416" s="209" t="e">
        <f>VLOOKUP(K416,#REF!,2,0)</f>
        <v>#REF!</v>
      </c>
      <c r="K416" s="5" t="str">
        <f t="shared" si="21"/>
        <v>70 4 00 10020</v>
      </c>
      <c r="M416" s="45" t="s">
        <v>923</v>
      </c>
      <c r="N416" s="7" t="b">
        <f t="shared" si="20"/>
        <v>1</v>
      </c>
    </row>
    <row r="417" spans="1:15" s="4" customFormat="1">
      <c r="A417" s="81"/>
      <c r="B417" s="81"/>
      <c r="C417" s="82"/>
      <c r="D417" s="83"/>
      <c r="E417" s="96"/>
      <c r="F417" s="24">
        <v>70</v>
      </c>
      <c r="G417" s="24" t="s">
        <v>308</v>
      </c>
      <c r="H417" s="25" t="s">
        <v>12</v>
      </c>
      <c r="I417" s="25" t="s">
        <v>13</v>
      </c>
      <c r="J417" s="143" t="e">
        <f>VLOOKUP(K417,#REF!,2,0)</f>
        <v>#REF!</v>
      </c>
      <c r="K417" s="5" t="str">
        <f t="shared" si="21"/>
        <v>70 5 00 00000</v>
      </c>
      <c r="M417" s="12" t="s">
        <v>924</v>
      </c>
      <c r="N417" s="7" t="b">
        <f t="shared" si="20"/>
        <v>1</v>
      </c>
    </row>
    <row r="418" spans="1:15" s="4" customFormat="1">
      <c r="A418" s="84"/>
      <c r="B418" s="84"/>
      <c r="C418" s="84"/>
      <c r="D418" s="84"/>
      <c r="E418" s="94"/>
      <c r="F418" s="28">
        <v>70</v>
      </c>
      <c r="G418" s="28" t="s">
        <v>308</v>
      </c>
      <c r="H418" s="30" t="s">
        <v>12</v>
      </c>
      <c r="I418" s="59">
        <v>20090</v>
      </c>
      <c r="J418" s="209" t="e">
        <f>VLOOKUP(K418,#REF!,2,0)</f>
        <v>#REF!</v>
      </c>
      <c r="K418" s="5" t="str">
        <f t="shared" si="21"/>
        <v>70 5 00 20090</v>
      </c>
      <c r="M418" s="45" t="s">
        <v>925</v>
      </c>
      <c r="N418" s="7" t="b">
        <f t="shared" si="20"/>
        <v>1</v>
      </c>
    </row>
    <row r="419" spans="1:15" s="4" customFormat="1">
      <c r="A419" s="81"/>
      <c r="B419" s="81"/>
      <c r="C419" s="82"/>
      <c r="D419" s="83"/>
      <c r="E419" s="96"/>
      <c r="F419" s="24" t="s">
        <v>891</v>
      </c>
      <c r="G419" s="24" t="s">
        <v>318</v>
      </c>
      <c r="H419" s="25" t="s">
        <v>12</v>
      </c>
      <c r="I419" s="25" t="s">
        <v>13</v>
      </c>
      <c r="J419" s="143" t="s">
        <v>1256</v>
      </c>
      <c r="K419" s="5" t="str">
        <f t="shared" si="21"/>
        <v>70 6 00 00000</v>
      </c>
      <c r="M419" s="12" t="s">
        <v>1257</v>
      </c>
      <c r="N419" s="7" t="b">
        <f t="shared" si="20"/>
        <v>1</v>
      </c>
    </row>
    <row r="420" spans="1:15" s="4" customFormat="1" ht="37.5">
      <c r="A420" s="84"/>
      <c r="B420" s="84"/>
      <c r="C420" s="84"/>
      <c r="D420" s="84"/>
      <c r="E420" s="94"/>
      <c r="F420" s="28" t="s">
        <v>891</v>
      </c>
      <c r="G420" s="28" t="s">
        <v>318</v>
      </c>
      <c r="H420" s="30" t="s">
        <v>12</v>
      </c>
      <c r="I420" s="59">
        <v>10020</v>
      </c>
      <c r="J420" s="209" t="s">
        <v>899</v>
      </c>
      <c r="K420" s="5" t="str">
        <f t="shared" si="21"/>
        <v>70 6 00 10020</v>
      </c>
      <c r="M420" s="45" t="s">
        <v>1258</v>
      </c>
      <c r="N420" s="7" t="b">
        <f t="shared" si="20"/>
        <v>1</v>
      </c>
    </row>
    <row r="421" spans="1:15" s="4" customFormat="1" ht="45">
      <c r="A421" s="78">
        <v>71</v>
      </c>
      <c r="B421" s="78" t="s">
        <v>8</v>
      </c>
      <c r="C421" s="78" t="s">
        <v>9</v>
      </c>
      <c r="D421" s="80" t="s">
        <v>926</v>
      </c>
      <c r="E421" s="95" t="s">
        <v>927</v>
      </c>
      <c r="F421" s="23">
        <v>71</v>
      </c>
      <c r="G421" s="23" t="s">
        <v>8</v>
      </c>
      <c r="H421" s="9" t="s">
        <v>12</v>
      </c>
      <c r="I421" s="9" t="s">
        <v>13</v>
      </c>
      <c r="J421" s="136" t="e">
        <f>VLOOKUP(K421,#REF!,2,0)</f>
        <v>#REF!</v>
      </c>
      <c r="K421" s="5" t="str">
        <f t="shared" si="21"/>
        <v>71 0 00 00000</v>
      </c>
      <c r="M421" s="11" t="s">
        <v>928</v>
      </c>
      <c r="N421" s="7" t="b">
        <f t="shared" si="20"/>
        <v>1</v>
      </c>
    </row>
    <row r="422" spans="1:15" s="4" customFormat="1" ht="37.5">
      <c r="A422" s="81">
        <v>71</v>
      </c>
      <c r="B422" s="81" t="s">
        <v>15</v>
      </c>
      <c r="C422" s="82">
        <v>0</v>
      </c>
      <c r="D422" s="83" t="s">
        <v>929</v>
      </c>
      <c r="E422" s="96" t="s">
        <v>930</v>
      </c>
      <c r="F422" s="24">
        <v>71</v>
      </c>
      <c r="G422" s="24" t="s">
        <v>15</v>
      </c>
      <c r="H422" s="25" t="s">
        <v>12</v>
      </c>
      <c r="I422" s="25" t="s">
        <v>13</v>
      </c>
      <c r="J422" s="143" t="e">
        <f>VLOOKUP(K422,#REF!,2,0)</f>
        <v>#REF!</v>
      </c>
      <c r="K422" s="5" t="str">
        <f t="shared" si="21"/>
        <v>71 1 00 00000</v>
      </c>
      <c r="M422" s="12" t="s">
        <v>931</v>
      </c>
      <c r="N422" s="7" t="b">
        <f t="shared" si="20"/>
        <v>1</v>
      </c>
    </row>
    <row r="423" spans="1:15" s="4" customFormat="1" ht="37.5">
      <c r="A423" s="84">
        <v>71</v>
      </c>
      <c r="B423" s="84" t="s">
        <v>15</v>
      </c>
      <c r="C423" s="84" t="s">
        <v>918</v>
      </c>
      <c r="D423" s="84" t="s">
        <v>932</v>
      </c>
      <c r="E423" s="94" t="s">
        <v>896</v>
      </c>
      <c r="F423" s="28">
        <v>71</v>
      </c>
      <c r="G423" s="28" t="s">
        <v>15</v>
      </c>
      <c r="H423" s="30" t="s">
        <v>12</v>
      </c>
      <c r="I423" s="59">
        <v>10010</v>
      </c>
      <c r="J423" s="209" t="e">
        <f>VLOOKUP(K423,#REF!,2,0)</f>
        <v>#REF!</v>
      </c>
      <c r="K423" s="5" t="str">
        <f t="shared" si="21"/>
        <v>71 1 00 10010</v>
      </c>
      <c r="M423" s="45" t="s">
        <v>933</v>
      </c>
      <c r="N423" s="7" t="b">
        <f t="shared" si="20"/>
        <v>1</v>
      </c>
    </row>
    <row r="424" spans="1:15" s="4" customFormat="1" ht="44.25" customHeight="1">
      <c r="A424" s="84">
        <v>71</v>
      </c>
      <c r="B424" s="84" t="s">
        <v>15</v>
      </c>
      <c r="C424" s="84" t="s">
        <v>921</v>
      </c>
      <c r="D424" s="84" t="s">
        <v>934</v>
      </c>
      <c r="E424" s="94" t="s">
        <v>899</v>
      </c>
      <c r="F424" s="28">
        <v>71</v>
      </c>
      <c r="G424" s="28" t="s">
        <v>15</v>
      </c>
      <c r="H424" s="30" t="s">
        <v>12</v>
      </c>
      <c r="I424" s="59">
        <v>10020</v>
      </c>
      <c r="J424" s="209" t="e">
        <f>VLOOKUP(K424,#REF!,2,0)</f>
        <v>#REF!</v>
      </c>
      <c r="K424" s="5" t="str">
        <f t="shared" si="21"/>
        <v>71 1 00 10020</v>
      </c>
      <c r="M424" s="45" t="s">
        <v>935</v>
      </c>
      <c r="N424" s="7" t="b">
        <f t="shared" si="20"/>
        <v>1</v>
      </c>
    </row>
    <row r="425" spans="1:15" s="4" customFormat="1" ht="37.5">
      <c r="A425" s="84">
        <v>71</v>
      </c>
      <c r="B425" s="84" t="s">
        <v>15</v>
      </c>
      <c r="C425" s="84" t="s">
        <v>936</v>
      </c>
      <c r="D425" s="84" t="s">
        <v>937</v>
      </c>
      <c r="E425" s="94" t="s">
        <v>938</v>
      </c>
      <c r="F425" s="28">
        <v>71</v>
      </c>
      <c r="G425" s="28" t="s">
        <v>15</v>
      </c>
      <c r="H425" s="30" t="s">
        <v>12</v>
      </c>
      <c r="I425" s="59">
        <v>11010</v>
      </c>
      <c r="J425" s="209" t="e">
        <f>VLOOKUP(K425,#REF!,2,0)</f>
        <v>#REF!</v>
      </c>
      <c r="K425" s="5" t="str">
        <f t="shared" si="21"/>
        <v>71 1 00 11010</v>
      </c>
      <c r="M425" s="45" t="s">
        <v>939</v>
      </c>
      <c r="N425" s="7" t="b">
        <f t="shared" si="20"/>
        <v>1</v>
      </c>
    </row>
    <row r="426" spans="1:15" s="4" customFormat="1" ht="75">
      <c r="A426" s="84">
        <v>71</v>
      </c>
      <c r="B426" s="84" t="s">
        <v>15</v>
      </c>
      <c r="C426" s="84" t="s">
        <v>940</v>
      </c>
      <c r="D426" s="84" t="s">
        <v>941</v>
      </c>
      <c r="E426" s="94" t="s">
        <v>942</v>
      </c>
      <c r="F426" s="28"/>
      <c r="G426" s="28"/>
      <c r="H426" s="30"/>
      <c r="I426" s="59"/>
      <c r="J426" s="209" t="s">
        <v>1370</v>
      </c>
      <c r="K426" s="5" t="str">
        <f t="shared" si="21"/>
        <v xml:space="preserve">   </v>
      </c>
      <c r="M426" s="45"/>
      <c r="N426" s="7" t="b">
        <f t="shared" si="20"/>
        <v>0</v>
      </c>
    </row>
    <row r="427" spans="1:15" s="4" customFormat="1">
      <c r="A427" s="84"/>
      <c r="B427" s="84"/>
      <c r="C427" s="84"/>
      <c r="D427" s="84"/>
      <c r="E427" s="94"/>
      <c r="F427" s="28">
        <v>71</v>
      </c>
      <c r="G427" s="28" t="s">
        <v>15</v>
      </c>
      <c r="H427" s="30" t="s">
        <v>12</v>
      </c>
      <c r="I427" s="59">
        <v>20050</v>
      </c>
      <c r="J427" s="209" t="e">
        <f>VLOOKUP(K427,#REF!,2,0)</f>
        <v>#REF!</v>
      </c>
      <c r="K427" s="5" t="str">
        <f t="shared" si="21"/>
        <v>71 1 00 20050</v>
      </c>
      <c r="M427" s="45" t="s">
        <v>1259</v>
      </c>
      <c r="N427" s="7" t="b">
        <f t="shared" si="20"/>
        <v>1</v>
      </c>
    </row>
    <row r="428" spans="1:15" s="4" customFormat="1" ht="112.5">
      <c r="A428" s="84">
        <v>71</v>
      </c>
      <c r="B428" s="84" t="s">
        <v>15</v>
      </c>
      <c r="C428" s="84" t="s">
        <v>943</v>
      </c>
      <c r="D428" s="84" t="s">
        <v>944</v>
      </c>
      <c r="E428" s="94" t="s">
        <v>945</v>
      </c>
      <c r="F428" s="28">
        <v>71</v>
      </c>
      <c r="G428" s="28" t="s">
        <v>15</v>
      </c>
      <c r="H428" s="30" t="s">
        <v>12</v>
      </c>
      <c r="I428" s="59">
        <v>76360</v>
      </c>
      <c r="J428" s="209" t="e">
        <f>VLOOKUP(K428,#REF!,2,0)</f>
        <v>#REF!</v>
      </c>
      <c r="K428" s="5" t="str">
        <f t="shared" si="21"/>
        <v>71 1 00 76360</v>
      </c>
      <c r="M428" s="22" t="s">
        <v>946</v>
      </c>
      <c r="N428" s="7" t="b">
        <f t="shared" si="20"/>
        <v>1</v>
      </c>
    </row>
    <row r="429" spans="1:15" s="4" customFormat="1" ht="139.5" customHeight="1">
      <c r="A429" s="84">
        <v>71</v>
      </c>
      <c r="B429" s="84" t="s">
        <v>15</v>
      </c>
      <c r="C429" s="84" t="s">
        <v>947</v>
      </c>
      <c r="D429" s="84" t="s">
        <v>948</v>
      </c>
      <c r="E429" s="94" t="s">
        <v>949</v>
      </c>
      <c r="F429" s="28">
        <v>71</v>
      </c>
      <c r="G429" s="28" t="s">
        <v>15</v>
      </c>
      <c r="H429" s="30" t="s">
        <v>12</v>
      </c>
      <c r="I429" s="59">
        <v>76610</v>
      </c>
      <c r="J429" s="209" t="s">
        <v>950</v>
      </c>
      <c r="K429" s="5" t="str">
        <f t="shared" si="21"/>
        <v>71 1 00 76610</v>
      </c>
      <c r="M429" s="22" t="s">
        <v>951</v>
      </c>
      <c r="N429" s="7" t="b">
        <f t="shared" si="20"/>
        <v>1</v>
      </c>
    </row>
    <row r="430" spans="1:15" s="4" customFormat="1" ht="204.75" customHeight="1">
      <c r="A430" s="84">
        <v>71</v>
      </c>
      <c r="B430" s="84" t="s">
        <v>15</v>
      </c>
      <c r="C430" s="84" t="s">
        <v>952</v>
      </c>
      <c r="D430" s="84" t="s">
        <v>953</v>
      </c>
      <c r="E430" s="94" t="s">
        <v>954</v>
      </c>
      <c r="F430" s="28">
        <v>71</v>
      </c>
      <c r="G430" s="28" t="s">
        <v>15</v>
      </c>
      <c r="H430" s="30" t="s">
        <v>12</v>
      </c>
      <c r="I430" s="59">
        <v>76630</v>
      </c>
      <c r="J430" s="209" t="e">
        <f>VLOOKUP(K430,#REF!,2,0)</f>
        <v>#REF!</v>
      </c>
      <c r="K430" s="5" t="str">
        <f t="shared" si="21"/>
        <v>71 1 00 76630</v>
      </c>
      <c r="M430" s="22" t="s">
        <v>955</v>
      </c>
      <c r="N430" s="7" t="b">
        <f t="shared" si="20"/>
        <v>1</v>
      </c>
      <c r="O430" s="60"/>
    </row>
    <row r="431" spans="1:15" s="4" customFormat="1" ht="112.5">
      <c r="A431" s="84">
        <v>71</v>
      </c>
      <c r="B431" s="84" t="s">
        <v>15</v>
      </c>
      <c r="C431" s="84" t="s">
        <v>956</v>
      </c>
      <c r="D431" s="84" t="s">
        <v>957</v>
      </c>
      <c r="E431" s="94" t="s">
        <v>958</v>
      </c>
      <c r="F431" s="28">
        <v>71</v>
      </c>
      <c r="G431" s="28" t="s">
        <v>15</v>
      </c>
      <c r="H431" s="30" t="s">
        <v>12</v>
      </c>
      <c r="I431" s="59">
        <v>76930</v>
      </c>
      <c r="J431" s="209" t="e">
        <f>VLOOKUP(K431,#REF!,2,0)</f>
        <v>#REF!</v>
      </c>
      <c r="K431" s="5" t="str">
        <f t="shared" si="21"/>
        <v>71 1 00 76930</v>
      </c>
      <c r="M431" s="22" t="s">
        <v>959</v>
      </c>
      <c r="N431" s="7" t="b">
        <f t="shared" si="20"/>
        <v>1</v>
      </c>
    </row>
    <row r="432" spans="1:15" s="4" customFormat="1" ht="115.5" customHeight="1">
      <c r="A432" s="81">
        <v>71</v>
      </c>
      <c r="B432" s="81" t="s">
        <v>91</v>
      </c>
      <c r="C432" s="82">
        <v>0</v>
      </c>
      <c r="D432" s="83" t="s">
        <v>960</v>
      </c>
      <c r="E432" s="96" t="s">
        <v>961</v>
      </c>
      <c r="F432" s="24">
        <v>71</v>
      </c>
      <c r="G432" s="24" t="s">
        <v>91</v>
      </c>
      <c r="H432" s="25" t="s">
        <v>12</v>
      </c>
      <c r="I432" s="25" t="s">
        <v>13</v>
      </c>
      <c r="J432" s="143" t="e">
        <f>VLOOKUP(K432,#REF!,2,0)</f>
        <v>#REF!</v>
      </c>
      <c r="K432" s="5" t="str">
        <f t="shared" si="21"/>
        <v>71 2 00 00000</v>
      </c>
      <c r="M432" s="12" t="s">
        <v>962</v>
      </c>
      <c r="N432" s="7" t="b">
        <f t="shared" si="20"/>
        <v>1</v>
      </c>
    </row>
    <row r="433" spans="1:15" s="60" customFormat="1" ht="106.5" customHeight="1">
      <c r="A433" s="84"/>
      <c r="B433" s="84"/>
      <c r="C433" s="84"/>
      <c r="D433" s="84"/>
      <c r="E433" s="94"/>
      <c r="F433" s="28">
        <v>71</v>
      </c>
      <c r="G433" s="28" t="s">
        <v>91</v>
      </c>
      <c r="H433" s="30" t="s">
        <v>12</v>
      </c>
      <c r="I433" s="59">
        <v>10010</v>
      </c>
      <c r="J433" s="209" t="e">
        <f>VLOOKUP(K433,#REF!,2,0)</f>
        <v>#REF!</v>
      </c>
      <c r="K433" s="5" t="str">
        <f t="shared" si="21"/>
        <v>71 2 00 10010</v>
      </c>
      <c r="L433" s="4"/>
      <c r="M433" s="45" t="s">
        <v>963</v>
      </c>
      <c r="N433" s="7" t="b">
        <f t="shared" si="20"/>
        <v>1</v>
      </c>
      <c r="O433" s="4"/>
    </row>
    <row r="434" spans="1:15" s="4" customFormat="1" ht="37.5">
      <c r="A434" s="84">
        <v>71</v>
      </c>
      <c r="B434" s="84" t="s">
        <v>91</v>
      </c>
      <c r="C434" s="84" t="s">
        <v>921</v>
      </c>
      <c r="D434" s="84" t="s">
        <v>964</v>
      </c>
      <c r="E434" s="94" t="s">
        <v>899</v>
      </c>
      <c r="F434" s="28">
        <v>71</v>
      </c>
      <c r="G434" s="28" t="s">
        <v>91</v>
      </c>
      <c r="H434" s="30" t="s">
        <v>12</v>
      </c>
      <c r="I434" s="59">
        <v>10020</v>
      </c>
      <c r="J434" s="209" t="e">
        <f>VLOOKUP(K434,#REF!,2,0)</f>
        <v>#REF!</v>
      </c>
      <c r="K434" s="5" t="str">
        <f t="shared" si="21"/>
        <v>71 2 00 10020</v>
      </c>
      <c r="M434" s="45" t="s">
        <v>965</v>
      </c>
      <c r="N434" s="7" t="b">
        <f t="shared" si="20"/>
        <v>1</v>
      </c>
    </row>
    <row r="435" spans="1:15" s="4" customFormat="1">
      <c r="A435" s="81"/>
      <c r="B435" s="81"/>
      <c r="C435" s="82"/>
      <c r="D435" s="83"/>
      <c r="E435" s="96"/>
      <c r="F435" s="24">
        <v>71</v>
      </c>
      <c r="G435" s="24" t="s">
        <v>308</v>
      </c>
      <c r="H435" s="25" t="s">
        <v>12</v>
      </c>
      <c r="I435" s="25" t="s">
        <v>13</v>
      </c>
      <c r="J435" s="143" t="e">
        <f>VLOOKUP(K435,#REF!,2,0)</f>
        <v>#REF!</v>
      </c>
      <c r="K435" s="5" t="str">
        <f t="shared" si="21"/>
        <v>71 5 00 00000</v>
      </c>
      <c r="L435" s="60"/>
      <c r="M435" s="12" t="s">
        <v>1260</v>
      </c>
      <c r="N435" s="7" t="b">
        <f t="shared" si="20"/>
        <v>1</v>
      </c>
    </row>
    <row r="436" spans="1:15" s="4" customFormat="1">
      <c r="A436" s="84"/>
      <c r="B436" s="84"/>
      <c r="C436" s="84"/>
      <c r="D436" s="84"/>
      <c r="E436" s="94"/>
      <c r="F436" s="28">
        <v>71</v>
      </c>
      <c r="G436" s="28" t="s">
        <v>308</v>
      </c>
      <c r="H436" s="30" t="s">
        <v>12</v>
      </c>
      <c r="I436" s="59">
        <v>10020</v>
      </c>
      <c r="J436" s="209" t="e">
        <f>VLOOKUP(K436,#REF!,2,0)</f>
        <v>#REF!</v>
      </c>
      <c r="K436" s="5" t="str">
        <f t="shared" si="21"/>
        <v>71 5 00 10020</v>
      </c>
      <c r="M436" s="45" t="s">
        <v>1261</v>
      </c>
      <c r="N436" s="7" t="b">
        <f t="shared" si="20"/>
        <v>1</v>
      </c>
    </row>
    <row r="437" spans="1:15" s="4" customFormat="1" ht="45">
      <c r="A437" s="78">
        <v>72</v>
      </c>
      <c r="B437" s="78">
        <v>0</v>
      </c>
      <c r="C437" s="78" t="s">
        <v>9</v>
      </c>
      <c r="D437" s="80" t="s">
        <v>966</v>
      </c>
      <c r="E437" s="95" t="s">
        <v>967</v>
      </c>
      <c r="F437" s="23">
        <v>72</v>
      </c>
      <c r="G437" s="23">
        <v>0</v>
      </c>
      <c r="H437" s="9" t="s">
        <v>12</v>
      </c>
      <c r="I437" s="9" t="s">
        <v>13</v>
      </c>
      <c r="J437" s="136" t="e">
        <f>VLOOKUP(K437,#REF!,2,0)</f>
        <v>#REF!</v>
      </c>
      <c r="K437" s="5" t="str">
        <f t="shared" si="21"/>
        <v>72 0 00 00000</v>
      </c>
      <c r="M437" s="11" t="s">
        <v>968</v>
      </c>
      <c r="N437" s="7" t="b">
        <f t="shared" si="20"/>
        <v>1</v>
      </c>
    </row>
    <row r="438" spans="1:15" s="4" customFormat="1" ht="37.5">
      <c r="A438" s="81">
        <v>72</v>
      </c>
      <c r="B438" s="81" t="s">
        <v>15</v>
      </c>
      <c r="C438" s="82">
        <v>0</v>
      </c>
      <c r="D438" s="83" t="s">
        <v>969</v>
      </c>
      <c r="E438" s="96" t="s">
        <v>970</v>
      </c>
      <c r="F438" s="24">
        <v>72</v>
      </c>
      <c r="G438" s="24" t="s">
        <v>15</v>
      </c>
      <c r="H438" s="25" t="s">
        <v>12</v>
      </c>
      <c r="I438" s="25" t="s">
        <v>13</v>
      </c>
      <c r="J438" s="143" t="e">
        <f>VLOOKUP(K438,#REF!,2,0)</f>
        <v>#REF!</v>
      </c>
      <c r="K438" s="5" t="str">
        <f t="shared" si="21"/>
        <v>72 1 00 00000</v>
      </c>
      <c r="M438" s="12" t="s">
        <v>971</v>
      </c>
      <c r="N438" s="7" t="b">
        <f t="shared" si="20"/>
        <v>1</v>
      </c>
    </row>
    <row r="439" spans="1:15" s="4" customFormat="1" ht="37.5">
      <c r="A439" s="84">
        <v>72</v>
      </c>
      <c r="B439" s="84" t="s">
        <v>15</v>
      </c>
      <c r="C439" s="84" t="s">
        <v>918</v>
      </c>
      <c r="D439" s="84" t="s">
        <v>972</v>
      </c>
      <c r="E439" s="94" t="s">
        <v>896</v>
      </c>
      <c r="F439" s="28">
        <v>72</v>
      </c>
      <c r="G439" s="28" t="s">
        <v>15</v>
      </c>
      <c r="H439" s="30" t="s">
        <v>12</v>
      </c>
      <c r="I439" s="59">
        <v>10010</v>
      </c>
      <c r="J439" s="209" t="e">
        <f>VLOOKUP(K439,#REF!,2,0)</f>
        <v>#REF!</v>
      </c>
      <c r="K439" s="5" t="str">
        <f t="shared" si="21"/>
        <v>72 1 00 10010</v>
      </c>
      <c r="M439" s="45" t="s">
        <v>973</v>
      </c>
      <c r="N439" s="7" t="b">
        <f t="shared" si="20"/>
        <v>1</v>
      </c>
    </row>
    <row r="440" spans="1:15" s="4" customFormat="1" ht="37.5">
      <c r="A440" s="84">
        <v>72</v>
      </c>
      <c r="B440" s="84" t="s">
        <v>15</v>
      </c>
      <c r="C440" s="84" t="s">
        <v>921</v>
      </c>
      <c r="D440" s="84" t="s">
        <v>974</v>
      </c>
      <c r="E440" s="94" t="s">
        <v>899</v>
      </c>
      <c r="F440" s="28">
        <v>72</v>
      </c>
      <c r="G440" s="28" t="s">
        <v>15</v>
      </c>
      <c r="H440" s="30" t="s">
        <v>12</v>
      </c>
      <c r="I440" s="59">
        <v>10020</v>
      </c>
      <c r="J440" s="209" t="e">
        <f>VLOOKUP(K440,#REF!,2,0)</f>
        <v>#REF!</v>
      </c>
      <c r="K440" s="5" t="str">
        <f t="shared" si="21"/>
        <v>72 1 00 10020</v>
      </c>
      <c r="M440" s="45" t="s">
        <v>975</v>
      </c>
      <c r="N440" s="7" t="b">
        <f t="shared" si="20"/>
        <v>1</v>
      </c>
    </row>
    <row r="441" spans="1:15" s="4" customFormat="1" ht="95.25" customHeight="1">
      <c r="A441" s="84"/>
      <c r="B441" s="84"/>
      <c r="C441" s="84"/>
      <c r="D441" s="84"/>
      <c r="E441" s="94"/>
      <c r="F441" s="28">
        <v>72</v>
      </c>
      <c r="G441" s="28" t="s">
        <v>15</v>
      </c>
      <c r="H441" s="30" t="s">
        <v>12</v>
      </c>
      <c r="I441" s="59">
        <v>20050</v>
      </c>
      <c r="J441" s="209" t="e">
        <f>VLOOKUP(K441,#REF!,2,0)</f>
        <v>#REF!</v>
      </c>
      <c r="K441" s="5" t="str">
        <f t="shared" si="21"/>
        <v>72 1 00 20050</v>
      </c>
      <c r="M441" s="45" t="s">
        <v>1262</v>
      </c>
      <c r="N441" s="7" t="b">
        <f t="shared" si="20"/>
        <v>1</v>
      </c>
    </row>
    <row r="442" spans="1:15" s="4" customFormat="1">
      <c r="A442" s="81">
        <v>72</v>
      </c>
      <c r="B442" s="81" t="s">
        <v>91</v>
      </c>
      <c r="C442" s="82">
        <v>0</v>
      </c>
      <c r="D442" s="83" t="s">
        <v>976</v>
      </c>
      <c r="E442" s="96" t="s">
        <v>977</v>
      </c>
      <c r="F442" s="24">
        <v>72</v>
      </c>
      <c r="G442" s="24" t="s">
        <v>91</v>
      </c>
      <c r="H442" s="25" t="s">
        <v>12</v>
      </c>
      <c r="I442" s="25" t="s">
        <v>13</v>
      </c>
      <c r="J442" s="143" t="e">
        <f>VLOOKUP(K442,#REF!,2,0)</f>
        <v>#REF!</v>
      </c>
      <c r="K442" s="5" t="str">
        <f t="shared" si="21"/>
        <v>72 2 00 00000</v>
      </c>
      <c r="M442" s="12" t="s">
        <v>978</v>
      </c>
      <c r="N442" s="7" t="b">
        <f t="shared" si="20"/>
        <v>1</v>
      </c>
    </row>
    <row r="443" spans="1:15" s="4" customFormat="1">
      <c r="A443" s="67"/>
      <c r="B443" s="67"/>
      <c r="C443" s="116"/>
      <c r="D443" s="211"/>
      <c r="E443" s="212"/>
      <c r="F443" s="28">
        <v>72</v>
      </c>
      <c r="G443" s="28" t="s">
        <v>91</v>
      </c>
      <c r="H443" s="30" t="s">
        <v>12</v>
      </c>
      <c r="I443" s="15" t="s">
        <v>1359</v>
      </c>
      <c r="J443" s="139" t="e">
        <f>VLOOKUP(K443,#REF!,2,0)</f>
        <v>#REF!</v>
      </c>
      <c r="K443" s="5" t="str">
        <f t="shared" si="21"/>
        <v>72 2 00 20140</v>
      </c>
      <c r="M443" s="22" t="s">
        <v>1264</v>
      </c>
      <c r="N443" s="7" t="b">
        <f t="shared" si="20"/>
        <v>1</v>
      </c>
    </row>
    <row r="444" spans="1:15" s="4" customFormat="1">
      <c r="A444" s="67"/>
      <c r="B444" s="67"/>
      <c r="C444" s="116"/>
      <c r="D444" s="211"/>
      <c r="E444" s="212"/>
      <c r="F444" s="28" t="s">
        <v>1361</v>
      </c>
      <c r="G444" s="28" t="s">
        <v>91</v>
      </c>
      <c r="H444" s="30" t="s">
        <v>12</v>
      </c>
      <c r="I444" s="15" t="s">
        <v>1360</v>
      </c>
      <c r="J444" s="139" t="e">
        <f>VLOOKUP(K444,#REF!,2,0)</f>
        <v>#REF!</v>
      </c>
      <c r="K444" s="5" t="str">
        <f t="shared" si="21"/>
        <v>72 2 00 20970</v>
      </c>
      <c r="M444" s="22" t="s">
        <v>1266</v>
      </c>
      <c r="N444" s="7" t="b">
        <f t="shared" ref="N444:N467" si="22">K444=M444</f>
        <v>1</v>
      </c>
    </row>
    <row r="445" spans="1:15" s="4" customFormat="1" ht="107.45" customHeight="1">
      <c r="A445" s="84">
        <v>72</v>
      </c>
      <c r="B445" s="84" t="s">
        <v>91</v>
      </c>
      <c r="C445" s="84" t="s">
        <v>979</v>
      </c>
      <c r="D445" s="84" t="s">
        <v>980</v>
      </c>
      <c r="E445" s="94" t="s">
        <v>981</v>
      </c>
      <c r="F445" s="28">
        <v>72</v>
      </c>
      <c r="G445" s="28" t="s">
        <v>91</v>
      </c>
      <c r="H445" s="30" t="s">
        <v>12</v>
      </c>
      <c r="I445" s="59">
        <v>21120</v>
      </c>
      <c r="J445" s="209" t="e">
        <f>VLOOKUP(K445,#REF!,2,0)</f>
        <v>#REF!</v>
      </c>
      <c r="K445" s="5" t="str">
        <f t="shared" si="21"/>
        <v>72 2 00 21120</v>
      </c>
      <c r="M445" s="22" t="s">
        <v>982</v>
      </c>
      <c r="N445" s="7" t="b">
        <f t="shared" si="22"/>
        <v>1</v>
      </c>
    </row>
    <row r="446" spans="1:15" s="4" customFormat="1" ht="135" customHeight="1">
      <c r="A446" s="78">
        <v>73</v>
      </c>
      <c r="B446" s="78">
        <v>0</v>
      </c>
      <c r="C446" s="78" t="s">
        <v>9</v>
      </c>
      <c r="D446" s="80" t="s">
        <v>983</v>
      </c>
      <c r="E446" s="95" t="s">
        <v>984</v>
      </c>
      <c r="F446" s="23">
        <v>73</v>
      </c>
      <c r="G446" s="23">
        <v>0</v>
      </c>
      <c r="H446" s="9" t="s">
        <v>12</v>
      </c>
      <c r="I446" s="9" t="s">
        <v>13</v>
      </c>
      <c r="J446" s="136" t="e">
        <f>VLOOKUP(K446,#REF!,2,0)</f>
        <v>#REF!</v>
      </c>
      <c r="K446" s="5" t="str">
        <f t="shared" si="21"/>
        <v>73 0 00 00000</v>
      </c>
      <c r="M446" s="11" t="s">
        <v>985</v>
      </c>
      <c r="N446" s="7" t="b">
        <f t="shared" si="22"/>
        <v>1</v>
      </c>
    </row>
    <row r="447" spans="1:15" s="4" customFormat="1" ht="37.5">
      <c r="A447" s="81">
        <v>73</v>
      </c>
      <c r="B447" s="81" t="s">
        <v>15</v>
      </c>
      <c r="C447" s="82">
        <v>0</v>
      </c>
      <c r="D447" s="83" t="s">
        <v>986</v>
      </c>
      <c r="E447" s="96" t="s">
        <v>987</v>
      </c>
      <c r="F447" s="24">
        <v>73</v>
      </c>
      <c r="G447" s="24" t="s">
        <v>15</v>
      </c>
      <c r="H447" s="25" t="s">
        <v>12</v>
      </c>
      <c r="I447" s="25" t="s">
        <v>13</v>
      </c>
      <c r="J447" s="214" t="e">
        <f>VLOOKUP(K447,#REF!,2,0)</f>
        <v>#REF!</v>
      </c>
      <c r="K447" s="5" t="str">
        <f t="shared" si="21"/>
        <v>73 1 00 00000</v>
      </c>
      <c r="M447" s="12" t="s">
        <v>988</v>
      </c>
      <c r="N447" s="7" t="b">
        <f t="shared" si="22"/>
        <v>1</v>
      </c>
    </row>
    <row r="448" spans="1:15" s="4" customFormat="1" ht="114" customHeight="1">
      <c r="A448" s="84">
        <v>73</v>
      </c>
      <c r="B448" s="84" t="s">
        <v>15</v>
      </c>
      <c r="C448" s="84" t="s">
        <v>918</v>
      </c>
      <c r="D448" s="84" t="s">
        <v>989</v>
      </c>
      <c r="E448" s="94" t="s">
        <v>896</v>
      </c>
      <c r="F448" s="28">
        <v>73</v>
      </c>
      <c r="G448" s="28" t="s">
        <v>15</v>
      </c>
      <c r="H448" s="30" t="s">
        <v>12</v>
      </c>
      <c r="I448" s="59">
        <v>10010</v>
      </c>
      <c r="J448" s="209" t="e">
        <f>VLOOKUP(K448,#REF!,2,0)</f>
        <v>#REF!</v>
      </c>
      <c r="K448" s="5" t="str">
        <f t="shared" si="21"/>
        <v>73 1 00 10010</v>
      </c>
      <c r="M448" s="45" t="s">
        <v>990</v>
      </c>
      <c r="N448" s="7" t="b">
        <f t="shared" si="22"/>
        <v>1</v>
      </c>
    </row>
    <row r="449" spans="1:14" s="4" customFormat="1" ht="37.5">
      <c r="A449" s="84">
        <v>73</v>
      </c>
      <c r="B449" s="84" t="s">
        <v>15</v>
      </c>
      <c r="C449" s="84" t="s">
        <v>921</v>
      </c>
      <c r="D449" s="84" t="s">
        <v>991</v>
      </c>
      <c r="E449" s="94" t="s">
        <v>899</v>
      </c>
      <c r="F449" s="28">
        <v>73</v>
      </c>
      <c r="G449" s="28" t="s">
        <v>15</v>
      </c>
      <c r="H449" s="30" t="s">
        <v>12</v>
      </c>
      <c r="I449" s="59">
        <v>10020</v>
      </c>
      <c r="J449" s="209" t="e">
        <f>VLOOKUP(K449,#REF!,2,0)</f>
        <v>#REF!</v>
      </c>
      <c r="K449" s="5" t="str">
        <f t="shared" si="21"/>
        <v>73 1 00 10020</v>
      </c>
      <c r="M449" s="45" t="s">
        <v>992</v>
      </c>
      <c r="N449" s="7" t="b">
        <f t="shared" si="22"/>
        <v>1</v>
      </c>
    </row>
    <row r="450" spans="1:14" s="4" customFormat="1">
      <c r="A450" s="24">
        <v>73</v>
      </c>
      <c r="B450" s="24" t="s">
        <v>91</v>
      </c>
      <c r="C450" s="215">
        <v>0</v>
      </c>
      <c r="D450" s="184" t="s">
        <v>993</v>
      </c>
      <c r="E450" s="143" t="s">
        <v>977</v>
      </c>
      <c r="F450" s="24"/>
      <c r="G450" s="24"/>
      <c r="H450" s="25"/>
      <c r="I450" s="25"/>
      <c r="J450" s="214"/>
      <c r="K450" s="5" t="str">
        <f t="shared" si="21"/>
        <v xml:space="preserve">   </v>
      </c>
      <c r="M450" s="45"/>
      <c r="N450" s="7" t="b">
        <f t="shared" si="22"/>
        <v>0</v>
      </c>
    </row>
    <row r="451" spans="1:14" s="4" customFormat="1" ht="37.5">
      <c r="A451" s="28">
        <v>73</v>
      </c>
      <c r="B451" s="28" t="s">
        <v>91</v>
      </c>
      <c r="C451" s="28" t="s">
        <v>994</v>
      </c>
      <c r="D451" s="28" t="s">
        <v>995</v>
      </c>
      <c r="E451" s="209" t="s">
        <v>996</v>
      </c>
      <c r="F451" s="28"/>
      <c r="G451" s="28"/>
      <c r="H451" s="30"/>
      <c r="I451" s="59"/>
      <c r="J451" s="209" t="s">
        <v>1368</v>
      </c>
      <c r="K451" s="5" t="str">
        <f t="shared" si="21"/>
        <v xml:space="preserve">   </v>
      </c>
      <c r="M451" s="45"/>
      <c r="N451" s="7" t="b">
        <f t="shared" si="22"/>
        <v>0</v>
      </c>
    </row>
    <row r="452" spans="1:14" s="4" customFormat="1" ht="131.25">
      <c r="A452" s="14">
        <v>73</v>
      </c>
      <c r="B452" s="14" t="s">
        <v>91</v>
      </c>
      <c r="C452" s="14" t="s">
        <v>997</v>
      </c>
      <c r="D452" s="14" t="s">
        <v>998</v>
      </c>
      <c r="E452" s="115" t="s">
        <v>999</v>
      </c>
      <c r="F452" s="14"/>
      <c r="G452" s="14"/>
      <c r="H452" s="15"/>
      <c r="I452" s="17"/>
      <c r="J452" s="209" t="s">
        <v>1369</v>
      </c>
      <c r="K452" s="5" t="str">
        <f t="shared" si="21"/>
        <v xml:space="preserve">   </v>
      </c>
      <c r="M452" s="45"/>
      <c r="N452" s="7" t="b">
        <f t="shared" si="22"/>
        <v>0</v>
      </c>
    </row>
    <row r="453" spans="1:14" s="4" customFormat="1" ht="45">
      <c r="A453" s="78">
        <v>74</v>
      </c>
      <c r="B453" s="78">
        <v>0</v>
      </c>
      <c r="C453" s="78" t="s">
        <v>9</v>
      </c>
      <c r="D453" s="80" t="s">
        <v>1000</v>
      </c>
      <c r="E453" s="95" t="s">
        <v>1001</v>
      </c>
      <c r="F453" s="23">
        <v>74</v>
      </c>
      <c r="G453" s="23">
        <v>0</v>
      </c>
      <c r="H453" s="9" t="s">
        <v>12</v>
      </c>
      <c r="I453" s="9" t="s">
        <v>13</v>
      </c>
      <c r="J453" s="136" t="e">
        <f>VLOOKUP(K453,#REF!,2,0)</f>
        <v>#REF!</v>
      </c>
      <c r="K453" s="5" t="str">
        <f t="shared" si="21"/>
        <v>74 0 00 00000</v>
      </c>
      <c r="M453" s="11" t="s">
        <v>1002</v>
      </c>
      <c r="N453" s="7" t="b">
        <f t="shared" si="22"/>
        <v>1</v>
      </c>
    </row>
    <row r="454" spans="1:14" s="4" customFormat="1" ht="126.75" customHeight="1">
      <c r="A454" s="81">
        <v>74</v>
      </c>
      <c r="B454" s="81" t="s">
        <v>15</v>
      </c>
      <c r="C454" s="82">
        <v>0</v>
      </c>
      <c r="D454" s="83" t="s">
        <v>1003</v>
      </c>
      <c r="E454" s="96" t="s">
        <v>1004</v>
      </c>
      <c r="F454" s="24">
        <v>74</v>
      </c>
      <c r="G454" s="24" t="s">
        <v>15</v>
      </c>
      <c r="H454" s="25" t="s">
        <v>12</v>
      </c>
      <c r="I454" s="25" t="s">
        <v>13</v>
      </c>
      <c r="J454" s="143" t="s">
        <v>1004</v>
      </c>
      <c r="K454" s="5" t="str">
        <f t="shared" si="21"/>
        <v>74 1 00 00000</v>
      </c>
      <c r="M454" s="11"/>
      <c r="N454" s="7" t="b">
        <f t="shared" si="22"/>
        <v>0</v>
      </c>
    </row>
    <row r="455" spans="1:14" s="4" customFormat="1" ht="37.5">
      <c r="A455" s="84">
        <v>74</v>
      </c>
      <c r="B455" s="84" t="s">
        <v>15</v>
      </c>
      <c r="C455" s="84" t="s">
        <v>918</v>
      </c>
      <c r="D455" s="84" t="s">
        <v>1005</v>
      </c>
      <c r="E455" s="94" t="s">
        <v>896</v>
      </c>
      <c r="F455" s="28">
        <v>74</v>
      </c>
      <c r="G455" s="28" t="s">
        <v>15</v>
      </c>
      <c r="H455" s="30" t="s">
        <v>12</v>
      </c>
      <c r="I455" s="59">
        <v>10010</v>
      </c>
      <c r="J455" s="209" t="e">
        <f>VLOOKUP(K455,#REF!,2,0)</f>
        <v>#REF!</v>
      </c>
      <c r="K455" s="5" t="str">
        <f t="shared" si="21"/>
        <v>74 1 00 10010</v>
      </c>
      <c r="M455" s="45" t="s">
        <v>1006</v>
      </c>
      <c r="N455" s="7" t="b">
        <f t="shared" si="22"/>
        <v>1</v>
      </c>
    </row>
    <row r="456" spans="1:14" s="4" customFormat="1" ht="37.5">
      <c r="A456" s="84">
        <v>74</v>
      </c>
      <c r="B456" s="84" t="s">
        <v>15</v>
      </c>
      <c r="C456" s="84" t="s">
        <v>921</v>
      </c>
      <c r="D456" s="84" t="s">
        <v>1007</v>
      </c>
      <c r="E456" s="94" t="s">
        <v>899</v>
      </c>
      <c r="F456" s="28">
        <v>74</v>
      </c>
      <c r="G456" s="28" t="s">
        <v>15</v>
      </c>
      <c r="H456" s="30" t="s">
        <v>12</v>
      </c>
      <c r="I456" s="59">
        <v>10020</v>
      </c>
      <c r="J456" s="209" t="e">
        <f>VLOOKUP(K456,#REF!,2,0)</f>
        <v>#REF!</v>
      </c>
      <c r="K456" s="5" t="str">
        <f t="shared" ref="K456:K467" si="23">CONCATENATE(F456," ",G456," ",H456," ",I456)</f>
        <v>74 1 00 10020</v>
      </c>
      <c r="M456" s="45" t="s">
        <v>1008</v>
      </c>
      <c r="N456" s="7" t="b">
        <f t="shared" si="22"/>
        <v>1</v>
      </c>
    </row>
    <row r="457" spans="1:14" s="4" customFormat="1">
      <c r="A457" s="84"/>
      <c r="B457" s="84"/>
      <c r="C457" s="84"/>
      <c r="D457" s="84"/>
      <c r="E457" s="94"/>
      <c r="F457" s="28">
        <v>74</v>
      </c>
      <c r="G457" s="28" t="s">
        <v>15</v>
      </c>
      <c r="H457" s="30" t="s">
        <v>12</v>
      </c>
      <c r="I457" s="59">
        <v>77250</v>
      </c>
      <c r="J457" s="209" t="e">
        <f>VLOOKUP(K457,#REF!,2,0)</f>
        <v>#REF!</v>
      </c>
      <c r="K457" s="5" t="str">
        <f t="shared" si="23"/>
        <v>74 1 00 77250</v>
      </c>
      <c r="M457" s="45" t="s">
        <v>1267</v>
      </c>
      <c r="N457" s="7" t="b">
        <f t="shared" si="22"/>
        <v>1</v>
      </c>
    </row>
    <row r="458" spans="1:14" s="4" customFormat="1" ht="45">
      <c r="A458" s="78">
        <v>75</v>
      </c>
      <c r="B458" s="78">
        <v>0</v>
      </c>
      <c r="C458" s="78" t="s">
        <v>9</v>
      </c>
      <c r="D458" s="80" t="s">
        <v>1009</v>
      </c>
      <c r="E458" s="95" t="s">
        <v>1010</v>
      </c>
      <c r="F458" s="23">
        <v>75</v>
      </c>
      <c r="G458" s="23">
        <v>0</v>
      </c>
      <c r="H458" s="9" t="s">
        <v>12</v>
      </c>
      <c r="I458" s="9" t="s">
        <v>13</v>
      </c>
      <c r="J458" s="136" t="e">
        <f>VLOOKUP(K458,#REF!,2,0)</f>
        <v>#REF!</v>
      </c>
      <c r="K458" s="5" t="str">
        <f t="shared" si="23"/>
        <v>75 0 00 00000</v>
      </c>
      <c r="M458" s="11" t="s">
        <v>1011</v>
      </c>
      <c r="N458" s="7" t="b">
        <f t="shared" si="22"/>
        <v>1</v>
      </c>
    </row>
    <row r="459" spans="1:14" s="4" customFormat="1" ht="37.5">
      <c r="A459" s="81">
        <v>75</v>
      </c>
      <c r="B459" s="81" t="s">
        <v>15</v>
      </c>
      <c r="C459" s="82">
        <v>0</v>
      </c>
      <c r="D459" s="83" t="s">
        <v>1012</v>
      </c>
      <c r="E459" s="96" t="s">
        <v>1013</v>
      </c>
      <c r="F459" s="24">
        <v>75</v>
      </c>
      <c r="G459" s="24" t="s">
        <v>15</v>
      </c>
      <c r="H459" s="25" t="s">
        <v>12</v>
      </c>
      <c r="I459" s="25" t="s">
        <v>13</v>
      </c>
      <c r="J459" s="143" t="e">
        <f>VLOOKUP(K459,#REF!,2,0)</f>
        <v>#REF!</v>
      </c>
      <c r="K459" s="5" t="str">
        <f t="shared" si="23"/>
        <v>75 1 00 00000</v>
      </c>
      <c r="M459" s="12" t="s">
        <v>1014</v>
      </c>
      <c r="N459" s="7" t="b">
        <f t="shared" si="22"/>
        <v>1</v>
      </c>
    </row>
    <row r="460" spans="1:14" s="4" customFormat="1" ht="81" customHeight="1">
      <c r="A460" s="84">
        <v>75</v>
      </c>
      <c r="B460" s="84" t="s">
        <v>15</v>
      </c>
      <c r="C460" s="84" t="s">
        <v>918</v>
      </c>
      <c r="D460" s="84" t="s">
        <v>1015</v>
      </c>
      <c r="E460" s="94" t="s">
        <v>896</v>
      </c>
      <c r="F460" s="28">
        <v>75</v>
      </c>
      <c r="G460" s="28" t="s">
        <v>15</v>
      </c>
      <c r="H460" s="30" t="s">
        <v>12</v>
      </c>
      <c r="I460" s="59">
        <v>10010</v>
      </c>
      <c r="J460" s="209" t="e">
        <f>VLOOKUP(K460,#REF!,2,0)</f>
        <v>#REF!</v>
      </c>
      <c r="K460" s="5" t="str">
        <f t="shared" si="23"/>
        <v>75 1 00 10010</v>
      </c>
      <c r="M460" s="50" t="s">
        <v>1016</v>
      </c>
      <c r="N460" s="7" t="b">
        <f t="shared" si="22"/>
        <v>1</v>
      </c>
    </row>
    <row r="461" spans="1:14" s="4" customFormat="1" ht="37.5">
      <c r="A461" s="84">
        <v>75</v>
      </c>
      <c r="B461" s="84" t="s">
        <v>15</v>
      </c>
      <c r="C461" s="84" t="s">
        <v>921</v>
      </c>
      <c r="D461" s="84" t="s">
        <v>1017</v>
      </c>
      <c r="E461" s="94" t="s">
        <v>899</v>
      </c>
      <c r="F461" s="28">
        <v>75</v>
      </c>
      <c r="G461" s="28" t="s">
        <v>15</v>
      </c>
      <c r="H461" s="30" t="s">
        <v>12</v>
      </c>
      <c r="I461" s="59">
        <v>10020</v>
      </c>
      <c r="J461" s="209" t="e">
        <f>VLOOKUP(K461,#REF!,2,0)</f>
        <v>#REF!</v>
      </c>
      <c r="K461" s="5" t="str">
        <f t="shared" si="23"/>
        <v>75 1 00 10020</v>
      </c>
      <c r="M461" s="50" t="s">
        <v>1018</v>
      </c>
      <c r="N461" s="7" t="b">
        <f t="shared" si="22"/>
        <v>1</v>
      </c>
    </row>
    <row r="462" spans="1:14" s="4" customFormat="1" ht="114" customHeight="1">
      <c r="A462" s="84">
        <v>75</v>
      </c>
      <c r="B462" s="84" t="s">
        <v>15</v>
      </c>
      <c r="C462" s="84" t="s">
        <v>1019</v>
      </c>
      <c r="D462" s="84" t="s">
        <v>1020</v>
      </c>
      <c r="E462" s="94" t="s">
        <v>1021</v>
      </c>
      <c r="F462" s="28">
        <v>75</v>
      </c>
      <c r="G462" s="28" t="s">
        <v>15</v>
      </c>
      <c r="H462" s="30" t="s">
        <v>12</v>
      </c>
      <c r="I462" s="59">
        <v>76200</v>
      </c>
      <c r="J462" s="209" t="e">
        <f>VLOOKUP(K462,#REF!,2,0)</f>
        <v>#REF!</v>
      </c>
      <c r="K462" s="5" t="str">
        <f t="shared" si="23"/>
        <v>75 1 00 76200</v>
      </c>
      <c r="M462" s="50" t="s">
        <v>1022</v>
      </c>
      <c r="N462" s="7" t="b">
        <f t="shared" si="22"/>
        <v>1</v>
      </c>
    </row>
    <row r="463" spans="1:14" s="4" customFormat="1" ht="45">
      <c r="A463" s="78">
        <v>76</v>
      </c>
      <c r="B463" s="78">
        <v>0</v>
      </c>
      <c r="C463" s="78" t="s">
        <v>9</v>
      </c>
      <c r="D463" s="80" t="s">
        <v>1023</v>
      </c>
      <c r="E463" s="95" t="s">
        <v>1024</v>
      </c>
      <c r="F463" s="23">
        <v>76</v>
      </c>
      <c r="G463" s="23">
        <v>0</v>
      </c>
      <c r="H463" s="9" t="s">
        <v>12</v>
      </c>
      <c r="I463" s="9" t="s">
        <v>13</v>
      </c>
      <c r="J463" s="136" t="e">
        <f>VLOOKUP(K463,#REF!,2,0)</f>
        <v>#REF!</v>
      </c>
      <c r="K463" s="5" t="str">
        <f t="shared" si="23"/>
        <v>76 0 00 00000</v>
      </c>
      <c r="M463" s="11" t="s">
        <v>1025</v>
      </c>
      <c r="N463" s="7" t="b">
        <f t="shared" si="22"/>
        <v>1</v>
      </c>
    </row>
    <row r="464" spans="1:14" s="4" customFormat="1" ht="37.5">
      <c r="A464" s="81">
        <v>76</v>
      </c>
      <c r="B464" s="81" t="s">
        <v>15</v>
      </c>
      <c r="C464" s="82">
        <v>0</v>
      </c>
      <c r="D464" s="83" t="s">
        <v>1026</v>
      </c>
      <c r="E464" s="96" t="s">
        <v>1027</v>
      </c>
      <c r="F464" s="24">
        <v>76</v>
      </c>
      <c r="G464" s="24" t="s">
        <v>15</v>
      </c>
      <c r="H464" s="25" t="s">
        <v>12</v>
      </c>
      <c r="I464" s="25" t="s">
        <v>13</v>
      </c>
      <c r="J464" s="143" t="e">
        <f>VLOOKUP(K464,#REF!,2,0)</f>
        <v>#REF!</v>
      </c>
      <c r="K464" s="5" t="str">
        <f t="shared" si="23"/>
        <v>76 1 00 00000</v>
      </c>
      <c r="M464" s="12" t="s">
        <v>1028</v>
      </c>
      <c r="N464" s="7" t="b">
        <f t="shared" si="22"/>
        <v>1</v>
      </c>
    </row>
    <row r="465" spans="1:15" s="4" customFormat="1" ht="38.25" customHeight="1">
      <c r="A465" s="84">
        <v>76</v>
      </c>
      <c r="B465" s="84" t="s">
        <v>15</v>
      </c>
      <c r="C465" s="84" t="s">
        <v>918</v>
      </c>
      <c r="D465" s="84" t="s">
        <v>1029</v>
      </c>
      <c r="E465" s="94" t="s">
        <v>896</v>
      </c>
      <c r="F465" s="28">
        <v>76</v>
      </c>
      <c r="G465" s="28" t="s">
        <v>15</v>
      </c>
      <c r="H465" s="30" t="s">
        <v>12</v>
      </c>
      <c r="I465" s="59">
        <v>10010</v>
      </c>
      <c r="J465" s="209" t="e">
        <f>VLOOKUP(K465,#REF!,2,0)</f>
        <v>#REF!</v>
      </c>
      <c r="K465" s="5" t="str">
        <f t="shared" si="23"/>
        <v>76 1 00 10010</v>
      </c>
      <c r="M465" s="22" t="s">
        <v>1030</v>
      </c>
      <c r="N465" s="7" t="b">
        <f t="shared" si="22"/>
        <v>1</v>
      </c>
    </row>
    <row r="466" spans="1:15" s="4" customFormat="1" ht="38.25" customHeight="1">
      <c r="A466" s="84">
        <v>76</v>
      </c>
      <c r="B466" s="84" t="s">
        <v>15</v>
      </c>
      <c r="C466" s="84" t="s">
        <v>921</v>
      </c>
      <c r="D466" s="84" t="s">
        <v>1031</v>
      </c>
      <c r="E466" s="94" t="s">
        <v>899</v>
      </c>
      <c r="F466" s="28">
        <v>76</v>
      </c>
      <c r="G466" s="28" t="s">
        <v>15</v>
      </c>
      <c r="H466" s="30" t="s">
        <v>12</v>
      </c>
      <c r="I466" s="59">
        <v>10020</v>
      </c>
      <c r="J466" s="209" t="e">
        <f>VLOOKUP(K466,#REF!,2,0)</f>
        <v>#REF!</v>
      </c>
      <c r="K466" s="5" t="str">
        <f t="shared" si="23"/>
        <v>76 1 00 10020</v>
      </c>
      <c r="M466" s="22" t="s">
        <v>1032</v>
      </c>
      <c r="N466" s="7" t="b">
        <f t="shared" si="22"/>
        <v>1</v>
      </c>
    </row>
    <row r="467" spans="1:15" s="4" customFormat="1">
      <c r="A467" s="24">
        <v>76</v>
      </c>
      <c r="B467" s="24" t="s">
        <v>91</v>
      </c>
      <c r="C467" s="215">
        <v>0</v>
      </c>
      <c r="D467" s="184" t="s">
        <v>1036</v>
      </c>
      <c r="E467" s="143" t="s">
        <v>977</v>
      </c>
      <c r="F467" s="24">
        <v>76</v>
      </c>
      <c r="G467" s="24" t="s">
        <v>91</v>
      </c>
      <c r="H467" s="25" t="s">
        <v>12</v>
      </c>
      <c r="I467" s="25" t="s">
        <v>13</v>
      </c>
      <c r="J467" s="143" t="e">
        <f>VLOOKUP(K467,#REF!,2,0)</f>
        <v>#REF!</v>
      </c>
      <c r="K467" s="5" t="str">
        <f t="shared" si="23"/>
        <v>76 2 00 00000</v>
      </c>
      <c r="M467" s="12" t="s">
        <v>1037</v>
      </c>
      <c r="N467" s="7" t="b">
        <f t="shared" si="22"/>
        <v>1</v>
      </c>
    </row>
    <row r="468" spans="1:15" s="4" customFormat="1">
      <c r="A468" s="28">
        <v>76</v>
      </c>
      <c r="B468" s="28" t="s">
        <v>91</v>
      </c>
      <c r="C468" s="28" t="s">
        <v>1038</v>
      </c>
      <c r="D468" s="28" t="s">
        <v>1039</v>
      </c>
      <c r="E468" s="209" t="s">
        <v>1040</v>
      </c>
      <c r="F468" s="28"/>
      <c r="G468" s="28"/>
      <c r="H468" s="30"/>
      <c r="I468" s="59"/>
      <c r="J468" s="209" t="s">
        <v>1362</v>
      </c>
      <c r="K468" s="5"/>
      <c r="M468" s="22"/>
      <c r="N468" s="7"/>
    </row>
    <row r="469" spans="1:15" s="4" customFormat="1" ht="37.5">
      <c r="A469" s="28">
        <v>76</v>
      </c>
      <c r="B469" s="28" t="s">
        <v>15</v>
      </c>
      <c r="C469" s="28" t="s">
        <v>1033</v>
      </c>
      <c r="D469" s="28" t="s">
        <v>1034</v>
      </c>
      <c r="E469" s="209" t="s">
        <v>1035</v>
      </c>
      <c r="F469" s="28">
        <v>76</v>
      </c>
      <c r="G469" s="28" t="s">
        <v>91</v>
      </c>
      <c r="H469" s="30" t="s">
        <v>12</v>
      </c>
      <c r="I469" s="59">
        <v>20250</v>
      </c>
      <c r="J469" s="209" t="e">
        <f>VLOOKUP(K469,#REF!,2,0)</f>
        <v>#REF!</v>
      </c>
      <c r="K469" s="5" t="str">
        <f t="shared" ref="K469:K533" si="24">CONCATENATE(F469," ",G469," ",H469," ",I469)</f>
        <v>76 2 00 20250</v>
      </c>
      <c r="M469" s="22" t="s">
        <v>1268</v>
      </c>
      <c r="N469" s="7" t="b">
        <f t="shared" ref="N469:N493" si="25">K469=M469</f>
        <v>1</v>
      </c>
    </row>
    <row r="470" spans="1:15" s="4" customFormat="1" ht="45">
      <c r="A470" s="78">
        <v>77</v>
      </c>
      <c r="B470" s="78">
        <v>0</v>
      </c>
      <c r="C470" s="78" t="s">
        <v>9</v>
      </c>
      <c r="D470" s="80" t="s">
        <v>1041</v>
      </c>
      <c r="E470" s="95" t="s">
        <v>1042</v>
      </c>
      <c r="F470" s="23">
        <v>77</v>
      </c>
      <c r="G470" s="23">
        <v>0</v>
      </c>
      <c r="H470" s="9" t="s">
        <v>12</v>
      </c>
      <c r="I470" s="9" t="s">
        <v>13</v>
      </c>
      <c r="J470" s="136" t="e">
        <f>VLOOKUP(K470,#REF!,2,0)</f>
        <v>#REF!</v>
      </c>
      <c r="K470" s="5" t="str">
        <f t="shared" si="24"/>
        <v>77 0 00 00000</v>
      </c>
      <c r="L470" s="60"/>
      <c r="M470" s="11" t="s">
        <v>1043</v>
      </c>
      <c r="N470" s="7" t="b">
        <f t="shared" si="25"/>
        <v>1</v>
      </c>
    </row>
    <row r="471" spans="1:15" s="4" customFormat="1" ht="56.25">
      <c r="A471" s="81">
        <v>77</v>
      </c>
      <c r="B471" s="81" t="s">
        <v>15</v>
      </c>
      <c r="C471" s="82">
        <v>0</v>
      </c>
      <c r="D471" s="83" t="s">
        <v>1044</v>
      </c>
      <c r="E471" s="96" t="s">
        <v>1045</v>
      </c>
      <c r="F471" s="24">
        <v>77</v>
      </c>
      <c r="G471" s="24" t="s">
        <v>15</v>
      </c>
      <c r="H471" s="25" t="s">
        <v>12</v>
      </c>
      <c r="I471" s="25" t="s">
        <v>13</v>
      </c>
      <c r="J471" s="143" t="e">
        <f>VLOOKUP(K471,#REF!,2,0)</f>
        <v>#REF!</v>
      </c>
      <c r="K471" s="5" t="str">
        <f t="shared" si="24"/>
        <v>77 1 00 00000</v>
      </c>
      <c r="M471" s="12" t="s">
        <v>1046</v>
      </c>
      <c r="N471" s="7" t="b">
        <f t="shared" si="25"/>
        <v>1</v>
      </c>
    </row>
    <row r="472" spans="1:15" s="4" customFormat="1" ht="37.5">
      <c r="A472" s="84">
        <v>77</v>
      </c>
      <c r="B472" s="84" t="s">
        <v>15</v>
      </c>
      <c r="C472" s="84" t="s">
        <v>918</v>
      </c>
      <c r="D472" s="84" t="s">
        <v>1047</v>
      </c>
      <c r="E472" s="94" t="s">
        <v>896</v>
      </c>
      <c r="F472" s="28">
        <v>77</v>
      </c>
      <c r="G472" s="28" t="s">
        <v>15</v>
      </c>
      <c r="H472" s="30" t="s">
        <v>12</v>
      </c>
      <c r="I472" s="59">
        <v>10010</v>
      </c>
      <c r="J472" s="209" t="e">
        <f>VLOOKUP(K472,#REF!,2,0)</f>
        <v>#REF!</v>
      </c>
      <c r="K472" s="5" t="str">
        <f t="shared" si="24"/>
        <v>77 1 00 10010</v>
      </c>
      <c r="M472" s="22" t="s">
        <v>1048</v>
      </c>
      <c r="N472" s="7" t="b">
        <f t="shared" si="25"/>
        <v>1</v>
      </c>
    </row>
    <row r="473" spans="1:15" s="4" customFormat="1" ht="37.5">
      <c r="A473" s="84">
        <v>77</v>
      </c>
      <c r="B473" s="84" t="s">
        <v>15</v>
      </c>
      <c r="C473" s="84" t="s">
        <v>921</v>
      </c>
      <c r="D473" s="84" t="s">
        <v>1049</v>
      </c>
      <c r="E473" s="94" t="s">
        <v>899</v>
      </c>
      <c r="F473" s="28">
        <v>77</v>
      </c>
      <c r="G473" s="28" t="s">
        <v>15</v>
      </c>
      <c r="H473" s="30" t="s">
        <v>12</v>
      </c>
      <c r="I473" s="59">
        <v>10020</v>
      </c>
      <c r="J473" s="209" t="e">
        <f>VLOOKUP(K473,#REF!,2,0)</f>
        <v>#REF!</v>
      </c>
      <c r="K473" s="5" t="str">
        <f t="shared" si="24"/>
        <v>77 1 00 10020</v>
      </c>
      <c r="M473" s="22" t="s">
        <v>1050</v>
      </c>
      <c r="N473" s="7" t="b">
        <f t="shared" si="25"/>
        <v>1</v>
      </c>
    </row>
    <row r="474" spans="1:15" s="4" customFormat="1" ht="112.5">
      <c r="A474" s="84">
        <v>77</v>
      </c>
      <c r="B474" s="84" t="s">
        <v>15</v>
      </c>
      <c r="C474" s="84" t="s">
        <v>1051</v>
      </c>
      <c r="D474" s="84" t="s">
        <v>1052</v>
      </c>
      <c r="E474" s="94" t="s">
        <v>1053</v>
      </c>
      <c r="F474" s="28">
        <v>77</v>
      </c>
      <c r="G474" s="28" t="s">
        <v>15</v>
      </c>
      <c r="H474" s="30" t="s">
        <v>12</v>
      </c>
      <c r="I474" s="59">
        <v>76100</v>
      </c>
      <c r="J474" s="209" t="e">
        <f>VLOOKUP(K474,#REF!,2,0)</f>
        <v>#REF!</v>
      </c>
      <c r="K474" s="5" t="str">
        <f t="shared" si="24"/>
        <v>77 1 00 76100</v>
      </c>
      <c r="M474" s="22" t="s">
        <v>1054</v>
      </c>
      <c r="N474" s="7" t="b">
        <f t="shared" si="25"/>
        <v>1</v>
      </c>
    </row>
    <row r="475" spans="1:15" s="4" customFormat="1" ht="187.5">
      <c r="A475" s="84">
        <v>77</v>
      </c>
      <c r="B475" s="84" t="s">
        <v>15</v>
      </c>
      <c r="C475" s="84" t="s">
        <v>1055</v>
      </c>
      <c r="D475" s="84" t="s">
        <v>1056</v>
      </c>
      <c r="E475" s="94" t="s">
        <v>1057</v>
      </c>
      <c r="F475" s="28">
        <v>77</v>
      </c>
      <c r="G475" s="28" t="s">
        <v>15</v>
      </c>
      <c r="H475" s="30" t="s">
        <v>12</v>
      </c>
      <c r="I475" s="59">
        <v>76210</v>
      </c>
      <c r="J475" s="209" t="e">
        <f>VLOOKUP(K475,#REF!,2,0)</f>
        <v>#REF!</v>
      </c>
      <c r="K475" s="5" t="str">
        <f t="shared" si="24"/>
        <v>77 1 00 76210</v>
      </c>
      <c r="M475" s="22" t="s">
        <v>1058</v>
      </c>
      <c r="N475" s="7" t="b">
        <f t="shared" si="25"/>
        <v>1</v>
      </c>
    </row>
    <row r="476" spans="1:15" s="4" customFormat="1">
      <c r="A476" s="81">
        <v>77</v>
      </c>
      <c r="B476" s="81" t="s">
        <v>91</v>
      </c>
      <c r="C476" s="82">
        <v>0</v>
      </c>
      <c r="D476" s="83" t="s">
        <v>1059</v>
      </c>
      <c r="E476" s="96" t="s">
        <v>977</v>
      </c>
      <c r="F476" s="24">
        <v>77</v>
      </c>
      <c r="G476" s="24" t="s">
        <v>91</v>
      </c>
      <c r="H476" s="25" t="s">
        <v>12</v>
      </c>
      <c r="I476" s="25" t="s">
        <v>13</v>
      </c>
      <c r="J476" s="143" t="e">
        <f>VLOOKUP(K476,#REF!,2,0)</f>
        <v>#REF!</v>
      </c>
      <c r="K476" s="5" t="str">
        <f t="shared" si="24"/>
        <v>77 2 00 00000</v>
      </c>
      <c r="M476" s="45" t="s">
        <v>1060</v>
      </c>
      <c r="N476" s="7" t="b">
        <f t="shared" si="25"/>
        <v>1</v>
      </c>
    </row>
    <row r="477" spans="1:15" s="4" customFormat="1" ht="93.75">
      <c r="A477" s="84">
        <v>77</v>
      </c>
      <c r="B477" s="84" t="s">
        <v>91</v>
      </c>
      <c r="C477" s="84" t="s">
        <v>979</v>
      </c>
      <c r="D477" s="84" t="s">
        <v>1061</v>
      </c>
      <c r="E477" s="94" t="s">
        <v>981</v>
      </c>
      <c r="F477" s="28">
        <v>77</v>
      </c>
      <c r="G477" s="28" t="s">
        <v>91</v>
      </c>
      <c r="H477" s="30" t="s">
        <v>12</v>
      </c>
      <c r="I477" s="59">
        <v>21120</v>
      </c>
      <c r="J477" s="209" t="e">
        <f>VLOOKUP(K477,#REF!,2,0)</f>
        <v>#REF!</v>
      </c>
      <c r="K477" s="5" t="str">
        <f t="shared" si="24"/>
        <v>77 2 00 21120</v>
      </c>
      <c r="M477" s="22" t="s">
        <v>1062</v>
      </c>
      <c r="N477" s="7" t="b">
        <f t="shared" si="25"/>
        <v>1</v>
      </c>
    </row>
    <row r="478" spans="1:15" s="4" customFormat="1" ht="67.5">
      <c r="A478" s="78">
        <v>78</v>
      </c>
      <c r="B478" s="78">
        <v>0</v>
      </c>
      <c r="C478" s="78" t="s">
        <v>9</v>
      </c>
      <c r="D478" s="80" t="s">
        <v>1063</v>
      </c>
      <c r="E478" s="95" t="s">
        <v>1064</v>
      </c>
      <c r="F478" s="23">
        <v>78</v>
      </c>
      <c r="G478" s="23">
        <v>0</v>
      </c>
      <c r="H478" s="9" t="s">
        <v>12</v>
      </c>
      <c r="I478" s="9" t="s">
        <v>13</v>
      </c>
      <c r="J478" s="136" t="e">
        <f>VLOOKUP(K478,#REF!,2,0)</f>
        <v>#REF!</v>
      </c>
      <c r="K478" s="5" t="str">
        <f t="shared" si="24"/>
        <v>78 0 00 00000</v>
      </c>
      <c r="M478" s="11" t="s">
        <v>1065</v>
      </c>
      <c r="N478" s="7" t="b">
        <f t="shared" si="25"/>
        <v>1</v>
      </c>
      <c r="O478" s="6"/>
    </row>
    <row r="479" spans="1:15" s="4" customFormat="1" ht="56.25">
      <c r="A479" s="81">
        <v>78</v>
      </c>
      <c r="B479" s="81" t="s">
        <v>15</v>
      </c>
      <c r="C479" s="82">
        <v>0</v>
      </c>
      <c r="D479" s="83" t="s">
        <v>1066</v>
      </c>
      <c r="E479" s="96" t="s">
        <v>1067</v>
      </c>
      <c r="F479" s="24">
        <v>78</v>
      </c>
      <c r="G479" s="24" t="s">
        <v>15</v>
      </c>
      <c r="H479" s="25" t="s">
        <v>12</v>
      </c>
      <c r="I479" s="25" t="s">
        <v>13</v>
      </c>
      <c r="J479" s="143" t="e">
        <f>VLOOKUP(K479,#REF!,2,0)</f>
        <v>#REF!</v>
      </c>
      <c r="K479" s="5" t="str">
        <f t="shared" si="24"/>
        <v>78 1 00 00000</v>
      </c>
      <c r="M479" s="12" t="s">
        <v>1068</v>
      </c>
      <c r="N479" s="7" t="b">
        <f t="shared" si="25"/>
        <v>1</v>
      </c>
      <c r="O479" s="6"/>
    </row>
    <row r="480" spans="1:15" s="4" customFormat="1" ht="37.5">
      <c r="A480" s="84">
        <v>78</v>
      </c>
      <c r="B480" s="84" t="s">
        <v>15</v>
      </c>
      <c r="C480" s="84" t="s">
        <v>918</v>
      </c>
      <c r="D480" s="84" t="s">
        <v>1069</v>
      </c>
      <c r="E480" s="94" t="s">
        <v>896</v>
      </c>
      <c r="F480" s="28">
        <v>78</v>
      </c>
      <c r="G480" s="28" t="s">
        <v>15</v>
      </c>
      <c r="H480" s="30" t="s">
        <v>12</v>
      </c>
      <c r="I480" s="59">
        <v>10010</v>
      </c>
      <c r="J480" s="209" t="e">
        <f>VLOOKUP(K480,#REF!,2,0)</f>
        <v>#REF!</v>
      </c>
      <c r="K480" s="5" t="str">
        <f t="shared" si="24"/>
        <v>78 1 00 10010</v>
      </c>
      <c r="L480" s="6"/>
      <c r="M480" s="22" t="s">
        <v>1070</v>
      </c>
      <c r="N480" s="7" t="b">
        <f t="shared" si="25"/>
        <v>1</v>
      </c>
      <c r="O480" s="6"/>
    </row>
    <row r="481" spans="1:15" ht="42.6" customHeight="1">
      <c r="A481" s="84">
        <v>78</v>
      </c>
      <c r="B481" s="84" t="s">
        <v>15</v>
      </c>
      <c r="C481" s="84" t="s">
        <v>921</v>
      </c>
      <c r="D481" s="84" t="s">
        <v>1071</v>
      </c>
      <c r="E481" s="94" t="s">
        <v>899</v>
      </c>
      <c r="F481" s="28">
        <v>78</v>
      </c>
      <c r="G481" s="28" t="s">
        <v>15</v>
      </c>
      <c r="H481" s="30" t="s">
        <v>12</v>
      </c>
      <c r="I481" s="59">
        <v>10020</v>
      </c>
      <c r="J481" s="209" t="e">
        <f>VLOOKUP(K481,#REF!,2,0)</f>
        <v>#REF!</v>
      </c>
      <c r="K481" s="5" t="str">
        <f t="shared" si="24"/>
        <v>78 1 00 10020</v>
      </c>
      <c r="M481" s="22" t="s">
        <v>1072</v>
      </c>
      <c r="N481" s="7" t="b">
        <f t="shared" si="25"/>
        <v>1</v>
      </c>
    </row>
    <row r="482" spans="1:15" s="221" customFormat="1">
      <c r="A482" s="216"/>
      <c r="B482" s="216"/>
      <c r="C482" s="216"/>
      <c r="D482" s="216"/>
      <c r="E482" s="217"/>
      <c r="F482" s="218">
        <v>78</v>
      </c>
      <c r="G482" s="218" t="s">
        <v>91</v>
      </c>
      <c r="H482" s="219" t="s">
        <v>12</v>
      </c>
      <c r="I482" s="219" t="s">
        <v>13</v>
      </c>
      <c r="J482" s="223" t="s">
        <v>977</v>
      </c>
      <c r="K482" s="220" t="str">
        <f t="shared" si="24"/>
        <v>78 2 00 00000</v>
      </c>
      <c r="M482" s="42" t="s">
        <v>1269</v>
      </c>
      <c r="N482" s="7" t="b">
        <f t="shared" si="25"/>
        <v>0</v>
      </c>
    </row>
    <row r="483" spans="1:15" ht="75">
      <c r="A483" s="84">
        <v>78</v>
      </c>
      <c r="B483" s="84" t="s">
        <v>15</v>
      </c>
      <c r="C483" s="84" t="s">
        <v>1073</v>
      </c>
      <c r="D483" s="84" t="s">
        <v>1074</v>
      </c>
      <c r="E483" s="94" t="s">
        <v>1075</v>
      </c>
      <c r="F483" s="28">
        <v>78</v>
      </c>
      <c r="G483" s="28" t="s">
        <v>91</v>
      </c>
      <c r="H483" s="30" t="s">
        <v>12</v>
      </c>
      <c r="I483" s="59">
        <v>20730</v>
      </c>
      <c r="J483" s="209" t="s">
        <v>1363</v>
      </c>
      <c r="K483" s="5" t="str">
        <f t="shared" si="24"/>
        <v>78 2 00 20730</v>
      </c>
      <c r="M483" s="22"/>
      <c r="N483" s="7" t="b">
        <f t="shared" si="25"/>
        <v>0</v>
      </c>
    </row>
    <row r="484" spans="1:15" ht="45">
      <c r="A484" s="78">
        <v>80</v>
      </c>
      <c r="B484" s="78">
        <v>0</v>
      </c>
      <c r="C484" s="78" t="s">
        <v>9</v>
      </c>
      <c r="D484" s="80" t="s">
        <v>1076</v>
      </c>
      <c r="E484" s="95" t="s">
        <v>1077</v>
      </c>
      <c r="F484" s="23">
        <v>80</v>
      </c>
      <c r="G484" s="23">
        <v>0</v>
      </c>
      <c r="H484" s="9" t="s">
        <v>12</v>
      </c>
      <c r="I484" s="9" t="s">
        <v>13</v>
      </c>
      <c r="J484" s="136" t="e">
        <f>VLOOKUP(K484,#REF!,2,0)</f>
        <v>#REF!</v>
      </c>
      <c r="K484" s="5" t="str">
        <f t="shared" si="24"/>
        <v>80 0 00 00000</v>
      </c>
      <c r="M484" s="11" t="s">
        <v>1078</v>
      </c>
      <c r="N484" s="7" t="b">
        <f t="shared" si="25"/>
        <v>1</v>
      </c>
    </row>
    <row r="485" spans="1:15" ht="37.5">
      <c r="A485" s="81">
        <v>80</v>
      </c>
      <c r="B485" s="81" t="s">
        <v>15</v>
      </c>
      <c r="C485" s="82">
        <v>0</v>
      </c>
      <c r="D485" s="83" t="s">
        <v>1079</v>
      </c>
      <c r="E485" s="96" t="s">
        <v>1080</v>
      </c>
      <c r="F485" s="24">
        <v>80</v>
      </c>
      <c r="G485" s="24" t="s">
        <v>15</v>
      </c>
      <c r="H485" s="25" t="s">
        <v>12</v>
      </c>
      <c r="I485" s="25" t="s">
        <v>13</v>
      </c>
      <c r="J485" s="143" t="e">
        <f>VLOOKUP(K485,#REF!,2,0)</f>
        <v>#REF!</v>
      </c>
      <c r="K485" s="5" t="str">
        <f t="shared" si="24"/>
        <v>80 1 00 00000</v>
      </c>
      <c r="M485" s="12" t="s">
        <v>1081</v>
      </c>
      <c r="N485" s="7" t="b">
        <f t="shared" si="25"/>
        <v>1</v>
      </c>
    </row>
    <row r="486" spans="1:15" ht="37.5">
      <c r="A486" s="84">
        <v>80</v>
      </c>
      <c r="B486" s="84" t="s">
        <v>15</v>
      </c>
      <c r="C486" s="84" t="s">
        <v>918</v>
      </c>
      <c r="D486" s="84" t="s">
        <v>1082</v>
      </c>
      <c r="E486" s="94" t="s">
        <v>896</v>
      </c>
      <c r="F486" s="28">
        <v>80</v>
      </c>
      <c r="G486" s="28" t="s">
        <v>15</v>
      </c>
      <c r="H486" s="30" t="s">
        <v>12</v>
      </c>
      <c r="I486" s="59">
        <v>10010</v>
      </c>
      <c r="J486" s="209" t="e">
        <f>VLOOKUP(K486,#REF!,2,0)</f>
        <v>#REF!</v>
      </c>
      <c r="K486" s="5" t="str">
        <f t="shared" si="24"/>
        <v>80 1 00 10010</v>
      </c>
      <c r="M486" s="22" t="s">
        <v>1083</v>
      </c>
      <c r="N486" s="7" t="b">
        <f t="shared" si="25"/>
        <v>1</v>
      </c>
    </row>
    <row r="487" spans="1:15" ht="37.5">
      <c r="A487" s="84">
        <v>80</v>
      </c>
      <c r="B487" s="84" t="s">
        <v>15</v>
      </c>
      <c r="C487" s="84" t="s">
        <v>921</v>
      </c>
      <c r="D487" s="84" t="s">
        <v>1084</v>
      </c>
      <c r="E487" s="94" t="s">
        <v>899</v>
      </c>
      <c r="F487" s="28">
        <v>80</v>
      </c>
      <c r="G487" s="28" t="s">
        <v>15</v>
      </c>
      <c r="H487" s="30" t="s">
        <v>12</v>
      </c>
      <c r="I487" s="59">
        <v>10020</v>
      </c>
      <c r="J487" s="209" t="e">
        <f>VLOOKUP(K487,#REF!,2,0)</f>
        <v>#REF!</v>
      </c>
      <c r="K487" s="5" t="str">
        <f t="shared" si="24"/>
        <v>80 1 00 10020</v>
      </c>
      <c r="M487" s="22" t="s">
        <v>1085</v>
      </c>
      <c r="N487" s="7" t="b">
        <f t="shared" si="25"/>
        <v>1</v>
      </c>
      <c r="O487" s="49"/>
    </row>
    <row r="488" spans="1:15">
      <c r="A488" s="84"/>
      <c r="B488" s="84"/>
      <c r="C488" s="84"/>
      <c r="D488" s="84"/>
      <c r="E488" s="94"/>
      <c r="F488" s="28">
        <v>80</v>
      </c>
      <c r="G488" s="28" t="s">
        <v>15</v>
      </c>
      <c r="H488" s="30" t="s">
        <v>12</v>
      </c>
      <c r="I488" s="59">
        <v>20050</v>
      </c>
      <c r="J488" s="209" t="e">
        <f>VLOOKUP(K488,#REF!,2,0)</f>
        <v>#REF!</v>
      </c>
      <c r="K488" s="5" t="str">
        <f t="shared" si="24"/>
        <v>80 1 00 20050</v>
      </c>
      <c r="M488" s="22" t="s">
        <v>1270</v>
      </c>
      <c r="N488" s="7" t="b">
        <f t="shared" si="25"/>
        <v>1</v>
      </c>
      <c r="O488" s="49"/>
    </row>
    <row r="489" spans="1:15" ht="112.5">
      <c r="A489" s="84">
        <v>80</v>
      </c>
      <c r="B489" s="84" t="s">
        <v>15</v>
      </c>
      <c r="C489" s="84" t="s">
        <v>1019</v>
      </c>
      <c r="D489" s="84" t="s">
        <v>1086</v>
      </c>
      <c r="E489" s="94" t="s">
        <v>1021</v>
      </c>
      <c r="F489" s="28">
        <v>80</v>
      </c>
      <c r="G489" s="28" t="s">
        <v>15</v>
      </c>
      <c r="H489" s="30" t="s">
        <v>12</v>
      </c>
      <c r="I489" s="59">
        <v>76200</v>
      </c>
      <c r="J489" s="209" t="e">
        <f>VLOOKUP(K489,#REF!,2,0)</f>
        <v>#REF!</v>
      </c>
      <c r="K489" s="5" t="str">
        <f t="shared" si="24"/>
        <v>80 1 00 76200</v>
      </c>
      <c r="M489" s="22" t="s">
        <v>1087</v>
      </c>
      <c r="N489" s="7" t="b">
        <f t="shared" si="25"/>
        <v>1</v>
      </c>
      <c r="O489" s="49"/>
    </row>
    <row r="490" spans="1:15" s="49" customFormat="1" ht="112.5">
      <c r="A490" s="84">
        <v>80</v>
      </c>
      <c r="B490" s="84" t="s">
        <v>15</v>
      </c>
      <c r="C490" s="84" t="s">
        <v>943</v>
      </c>
      <c r="D490" s="84" t="s">
        <v>1088</v>
      </c>
      <c r="E490" s="94" t="s">
        <v>945</v>
      </c>
      <c r="F490" s="28">
        <v>80</v>
      </c>
      <c r="G490" s="28" t="s">
        <v>15</v>
      </c>
      <c r="H490" s="30" t="s">
        <v>12</v>
      </c>
      <c r="I490" s="59">
        <v>76360</v>
      </c>
      <c r="J490" s="209" t="e">
        <f>VLOOKUP(K490,#REF!,2,0)</f>
        <v>#REF!</v>
      </c>
      <c r="K490" s="5" t="str">
        <f t="shared" si="24"/>
        <v>80 1 00 76360</v>
      </c>
      <c r="L490" s="6"/>
      <c r="M490" s="22" t="s">
        <v>1089</v>
      </c>
      <c r="N490" s="7" t="b">
        <f t="shared" si="25"/>
        <v>1</v>
      </c>
    </row>
    <row r="491" spans="1:15" s="49" customFormat="1">
      <c r="A491" s="81">
        <v>80</v>
      </c>
      <c r="B491" s="81" t="s">
        <v>91</v>
      </c>
      <c r="C491" s="82">
        <v>0</v>
      </c>
      <c r="D491" s="83" t="s">
        <v>1090</v>
      </c>
      <c r="E491" s="96" t="s">
        <v>977</v>
      </c>
      <c r="F491" s="24">
        <v>80</v>
      </c>
      <c r="G491" s="24" t="s">
        <v>91</v>
      </c>
      <c r="H491" s="25" t="s">
        <v>12</v>
      </c>
      <c r="I491" s="25" t="s">
        <v>13</v>
      </c>
      <c r="J491" s="143" t="e">
        <f>VLOOKUP(K491,#REF!,2,0)</f>
        <v>#REF!</v>
      </c>
      <c r="K491" s="5" t="str">
        <f t="shared" si="24"/>
        <v>80 2 00 00000</v>
      </c>
      <c r="L491" s="6"/>
      <c r="M491" s="12" t="s">
        <v>1091</v>
      </c>
      <c r="N491" s="7" t="b">
        <f t="shared" si="25"/>
        <v>1</v>
      </c>
    </row>
    <row r="492" spans="1:15" s="49" customFormat="1" ht="93.75">
      <c r="A492" s="84">
        <v>80</v>
      </c>
      <c r="B492" s="84" t="s">
        <v>91</v>
      </c>
      <c r="C492" s="84" t="s">
        <v>979</v>
      </c>
      <c r="D492" s="84" t="s">
        <v>1092</v>
      </c>
      <c r="E492" s="94" t="s">
        <v>981</v>
      </c>
      <c r="F492" s="28">
        <v>80</v>
      </c>
      <c r="G492" s="28" t="s">
        <v>91</v>
      </c>
      <c r="H492" s="30" t="s">
        <v>12</v>
      </c>
      <c r="I492" s="59">
        <v>21120</v>
      </c>
      <c r="J492" s="209" t="e">
        <f>VLOOKUP(K492,#REF!,2,0)</f>
        <v>#REF!</v>
      </c>
      <c r="K492" s="5" t="str">
        <f t="shared" si="24"/>
        <v>80 2 00 21120</v>
      </c>
      <c r="L492" s="6"/>
      <c r="M492" s="22" t="s">
        <v>1093</v>
      </c>
      <c r="N492" s="7" t="b">
        <f t="shared" si="25"/>
        <v>1</v>
      </c>
    </row>
    <row r="493" spans="1:15" s="49" customFormat="1">
      <c r="A493" s="69"/>
      <c r="B493" s="69"/>
      <c r="C493" s="69"/>
      <c r="D493" s="69"/>
      <c r="E493" s="76"/>
      <c r="F493" s="14" t="s">
        <v>1094</v>
      </c>
      <c r="G493" s="14" t="s">
        <v>91</v>
      </c>
      <c r="H493" s="15" t="s">
        <v>12</v>
      </c>
      <c r="I493" s="17">
        <v>21270</v>
      </c>
      <c r="J493" s="115" t="e">
        <f>VLOOKUP(K493,#REF!,2,0)</f>
        <v>#REF!</v>
      </c>
      <c r="K493" s="5" t="str">
        <f t="shared" si="24"/>
        <v>80 2 00 21270</v>
      </c>
      <c r="L493" s="6"/>
      <c r="M493" s="22" t="s">
        <v>1271</v>
      </c>
      <c r="N493" s="7" t="b">
        <f t="shared" si="25"/>
        <v>1</v>
      </c>
    </row>
    <row r="494" spans="1:15" s="49" customFormat="1" ht="45">
      <c r="A494" s="78">
        <v>81</v>
      </c>
      <c r="B494" s="78">
        <v>0</v>
      </c>
      <c r="C494" s="78" t="s">
        <v>9</v>
      </c>
      <c r="D494" s="80" t="s">
        <v>1095</v>
      </c>
      <c r="E494" s="95" t="s">
        <v>1096</v>
      </c>
      <c r="F494" s="23">
        <v>81</v>
      </c>
      <c r="G494" s="23">
        <v>0</v>
      </c>
      <c r="H494" s="9" t="s">
        <v>12</v>
      </c>
      <c r="I494" s="9" t="s">
        <v>13</v>
      </c>
      <c r="J494" s="136" t="e">
        <f>VLOOKUP(K494,#REF!,2,0)</f>
        <v>#REF!</v>
      </c>
      <c r="K494" s="5" t="str">
        <f t="shared" si="24"/>
        <v>81 0 00 00000</v>
      </c>
      <c r="L494" s="6"/>
      <c r="M494" s="11" t="s">
        <v>1097</v>
      </c>
      <c r="N494" s="7" t="b">
        <f>K494=M494</f>
        <v>1</v>
      </c>
    </row>
    <row r="495" spans="1:15" s="49" customFormat="1" ht="37.5">
      <c r="A495" s="81">
        <v>81</v>
      </c>
      <c r="B495" s="81" t="s">
        <v>15</v>
      </c>
      <c r="C495" s="82">
        <v>0</v>
      </c>
      <c r="D495" s="83" t="s">
        <v>1098</v>
      </c>
      <c r="E495" s="96" t="s">
        <v>1099</v>
      </c>
      <c r="F495" s="24">
        <v>81</v>
      </c>
      <c r="G495" s="24" t="s">
        <v>15</v>
      </c>
      <c r="H495" s="25" t="s">
        <v>12</v>
      </c>
      <c r="I495" s="25" t="s">
        <v>13</v>
      </c>
      <c r="J495" s="143" t="e">
        <f>VLOOKUP(K495,#REF!,2,0)</f>
        <v>#REF!</v>
      </c>
      <c r="K495" s="5" t="str">
        <f t="shared" si="24"/>
        <v>81 1 00 00000</v>
      </c>
      <c r="L495" s="6"/>
      <c r="M495" s="12" t="s">
        <v>1100</v>
      </c>
      <c r="N495" s="7" t="b">
        <f t="shared" ref="N495:N550" si="26">K495=M495</f>
        <v>1</v>
      </c>
    </row>
    <row r="496" spans="1:15" s="49" customFormat="1" ht="37.5">
      <c r="A496" s="84">
        <v>81</v>
      </c>
      <c r="B496" s="84" t="s">
        <v>15</v>
      </c>
      <c r="C496" s="84" t="s">
        <v>918</v>
      </c>
      <c r="D496" s="84" t="s">
        <v>1101</v>
      </c>
      <c r="E496" s="94" t="s">
        <v>896</v>
      </c>
      <c r="F496" s="28">
        <v>81</v>
      </c>
      <c r="G496" s="28" t="s">
        <v>15</v>
      </c>
      <c r="H496" s="30" t="s">
        <v>12</v>
      </c>
      <c r="I496" s="59">
        <v>10010</v>
      </c>
      <c r="J496" s="209" t="e">
        <f>VLOOKUP(K496,#REF!,2,0)</f>
        <v>#REF!</v>
      </c>
      <c r="K496" s="5" t="str">
        <f t="shared" si="24"/>
        <v>81 1 00 10010</v>
      </c>
      <c r="L496" s="6"/>
      <c r="M496" s="22" t="s">
        <v>1102</v>
      </c>
      <c r="N496" s="7" t="b">
        <f t="shared" si="26"/>
        <v>1</v>
      </c>
    </row>
    <row r="497" spans="1:15" s="49" customFormat="1" ht="37.5">
      <c r="A497" s="84">
        <v>81</v>
      </c>
      <c r="B497" s="84" t="s">
        <v>15</v>
      </c>
      <c r="C497" s="84" t="s">
        <v>921</v>
      </c>
      <c r="D497" s="84" t="s">
        <v>1103</v>
      </c>
      <c r="E497" s="94" t="s">
        <v>899</v>
      </c>
      <c r="F497" s="28">
        <v>81</v>
      </c>
      <c r="G497" s="28" t="s">
        <v>15</v>
      </c>
      <c r="H497" s="30" t="s">
        <v>12</v>
      </c>
      <c r="I497" s="59">
        <v>10020</v>
      </c>
      <c r="J497" s="209" t="e">
        <f>VLOOKUP(K497,#REF!,2,0)</f>
        <v>#REF!</v>
      </c>
      <c r="K497" s="5" t="str">
        <f t="shared" si="24"/>
        <v>81 1 00 10020</v>
      </c>
      <c r="L497" s="6"/>
      <c r="M497" s="22" t="s">
        <v>1104</v>
      </c>
      <c r="N497" s="7" t="b">
        <f t="shared" si="26"/>
        <v>1</v>
      </c>
    </row>
    <row r="498" spans="1:15" s="49" customFormat="1">
      <c r="A498" s="84"/>
      <c r="B498" s="84"/>
      <c r="C498" s="84"/>
      <c r="D498" s="84"/>
      <c r="E498" s="94"/>
      <c r="F498" s="28">
        <v>81</v>
      </c>
      <c r="G498" s="28" t="s">
        <v>15</v>
      </c>
      <c r="H498" s="30" t="s">
        <v>12</v>
      </c>
      <c r="I498" s="59">
        <v>20050</v>
      </c>
      <c r="J498" s="209" t="e">
        <f>VLOOKUP(K498,#REF!,2,0)</f>
        <v>#REF!</v>
      </c>
      <c r="K498" s="5" t="str">
        <f t="shared" si="24"/>
        <v>81 1 00 20050</v>
      </c>
      <c r="L498" s="6"/>
      <c r="M498" s="22" t="s">
        <v>1272</v>
      </c>
      <c r="N498" s="7" t="b">
        <f t="shared" si="26"/>
        <v>1</v>
      </c>
    </row>
    <row r="499" spans="1:15" s="49" customFormat="1" ht="112.5">
      <c r="A499" s="84">
        <v>81</v>
      </c>
      <c r="B499" s="84" t="s">
        <v>15</v>
      </c>
      <c r="C499" s="84" t="s">
        <v>1019</v>
      </c>
      <c r="D499" s="84" t="s">
        <v>1105</v>
      </c>
      <c r="E499" s="94" t="s">
        <v>1021</v>
      </c>
      <c r="F499" s="28">
        <v>81</v>
      </c>
      <c r="G499" s="28" t="s">
        <v>15</v>
      </c>
      <c r="H499" s="30" t="s">
        <v>12</v>
      </c>
      <c r="I499" s="59">
        <v>76200</v>
      </c>
      <c r="J499" s="209" t="e">
        <f>VLOOKUP(K499,#REF!,2,0)</f>
        <v>#REF!</v>
      </c>
      <c r="K499" s="5" t="str">
        <f t="shared" si="24"/>
        <v>81 1 00 76200</v>
      </c>
      <c r="L499" s="6"/>
      <c r="M499" s="22" t="s">
        <v>1106</v>
      </c>
      <c r="N499" s="7" t="b">
        <f t="shared" si="26"/>
        <v>1</v>
      </c>
    </row>
    <row r="500" spans="1:15" s="49" customFormat="1" ht="112.5">
      <c r="A500" s="84">
        <v>81</v>
      </c>
      <c r="B500" s="84" t="s">
        <v>15</v>
      </c>
      <c r="C500" s="84" t="s">
        <v>943</v>
      </c>
      <c r="D500" s="84" t="s">
        <v>1107</v>
      </c>
      <c r="E500" s="94" t="s">
        <v>945</v>
      </c>
      <c r="F500" s="28">
        <v>81</v>
      </c>
      <c r="G500" s="28" t="s">
        <v>15</v>
      </c>
      <c r="H500" s="30" t="s">
        <v>12</v>
      </c>
      <c r="I500" s="59">
        <v>76360</v>
      </c>
      <c r="J500" s="209" t="e">
        <f>VLOOKUP(K500,#REF!,2,0)</f>
        <v>#REF!</v>
      </c>
      <c r="K500" s="5" t="str">
        <f t="shared" si="24"/>
        <v>81 1 00 76360</v>
      </c>
      <c r="L500" s="6"/>
      <c r="M500" s="22" t="s">
        <v>1108</v>
      </c>
      <c r="N500" s="7" t="b">
        <f t="shared" si="26"/>
        <v>1</v>
      </c>
    </row>
    <row r="501" spans="1:15" s="49" customFormat="1">
      <c r="A501" s="84"/>
      <c r="B501" s="84"/>
      <c r="C501" s="84"/>
      <c r="D501" s="84"/>
      <c r="E501" s="94"/>
      <c r="F501" s="28">
        <v>81</v>
      </c>
      <c r="G501" s="28" t="s">
        <v>15</v>
      </c>
      <c r="H501" s="30" t="s">
        <v>12</v>
      </c>
      <c r="I501" s="59">
        <v>77250</v>
      </c>
      <c r="J501" s="209" t="e">
        <f>VLOOKUP(K501,#REF!,2,0)</f>
        <v>#REF!</v>
      </c>
      <c r="K501" s="5" t="str">
        <f t="shared" si="24"/>
        <v>81 1 00 77250</v>
      </c>
      <c r="L501" s="6"/>
      <c r="M501" s="22" t="s">
        <v>1273</v>
      </c>
      <c r="N501" s="7" t="b">
        <f t="shared" si="26"/>
        <v>1</v>
      </c>
    </row>
    <row r="502" spans="1:15" s="49" customFormat="1" ht="45">
      <c r="A502" s="78">
        <v>82</v>
      </c>
      <c r="B502" s="78">
        <v>0</v>
      </c>
      <c r="C502" s="78" t="s">
        <v>9</v>
      </c>
      <c r="D502" s="80" t="s">
        <v>1109</v>
      </c>
      <c r="E502" s="95" t="s">
        <v>1110</v>
      </c>
      <c r="F502" s="23">
        <v>82</v>
      </c>
      <c r="G502" s="23">
        <v>0</v>
      </c>
      <c r="H502" s="9" t="s">
        <v>12</v>
      </c>
      <c r="I502" s="9" t="s">
        <v>13</v>
      </c>
      <c r="J502" s="136" t="e">
        <f>VLOOKUP(K502,#REF!,2,0)</f>
        <v>#REF!</v>
      </c>
      <c r="K502" s="5" t="str">
        <f t="shared" si="24"/>
        <v>82 0 00 00000</v>
      </c>
      <c r="L502" s="6"/>
      <c r="M502" s="22" t="s">
        <v>1111</v>
      </c>
      <c r="N502" s="7" t="b">
        <f t="shared" si="26"/>
        <v>1</v>
      </c>
      <c r="O502" s="6"/>
    </row>
    <row r="503" spans="1:15" s="49" customFormat="1" ht="37.5">
      <c r="A503" s="81">
        <v>82</v>
      </c>
      <c r="B503" s="81" t="s">
        <v>15</v>
      </c>
      <c r="C503" s="82">
        <v>0</v>
      </c>
      <c r="D503" s="83" t="s">
        <v>1112</v>
      </c>
      <c r="E503" s="96" t="s">
        <v>1113</v>
      </c>
      <c r="F503" s="24">
        <v>82</v>
      </c>
      <c r="G503" s="24" t="s">
        <v>15</v>
      </c>
      <c r="H503" s="25" t="s">
        <v>12</v>
      </c>
      <c r="I503" s="25" t="s">
        <v>13</v>
      </c>
      <c r="J503" s="143" t="e">
        <f>VLOOKUP(K503,#REF!,2,0)</f>
        <v>#REF!</v>
      </c>
      <c r="K503" s="5" t="str">
        <f t="shared" si="24"/>
        <v>82 1 00 00000</v>
      </c>
      <c r="L503" s="6"/>
      <c r="M503" s="22" t="s">
        <v>1114</v>
      </c>
      <c r="N503" s="7" t="b">
        <f t="shared" si="26"/>
        <v>1</v>
      </c>
      <c r="O503" s="6"/>
    </row>
    <row r="504" spans="1:15" ht="37.5">
      <c r="A504" s="84">
        <v>82</v>
      </c>
      <c r="B504" s="84" t="s">
        <v>15</v>
      </c>
      <c r="C504" s="84" t="s">
        <v>918</v>
      </c>
      <c r="D504" s="84" t="s">
        <v>1115</v>
      </c>
      <c r="E504" s="94" t="s">
        <v>896</v>
      </c>
      <c r="F504" s="28">
        <v>82</v>
      </c>
      <c r="G504" s="28" t="s">
        <v>15</v>
      </c>
      <c r="H504" s="30" t="s">
        <v>12</v>
      </c>
      <c r="I504" s="59">
        <v>10010</v>
      </c>
      <c r="J504" s="209" t="e">
        <f>VLOOKUP(K504,#REF!,2,0)</f>
        <v>#REF!</v>
      </c>
      <c r="K504" s="5" t="str">
        <f t="shared" si="24"/>
        <v>82 1 00 10010</v>
      </c>
      <c r="M504" s="22" t="s">
        <v>1116</v>
      </c>
      <c r="N504" s="7" t="b">
        <f t="shared" si="26"/>
        <v>1</v>
      </c>
    </row>
    <row r="505" spans="1:15" ht="37.5">
      <c r="A505" s="84">
        <v>82</v>
      </c>
      <c r="B505" s="84" t="s">
        <v>15</v>
      </c>
      <c r="C505" s="84" t="s">
        <v>921</v>
      </c>
      <c r="D505" s="84" t="s">
        <v>1117</v>
      </c>
      <c r="E505" s="94" t="s">
        <v>899</v>
      </c>
      <c r="F505" s="28">
        <v>82</v>
      </c>
      <c r="G505" s="28" t="s">
        <v>15</v>
      </c>
      <c r="H505" s="30" t="s">
        <v>12</v>
      </c>
      <c r="I505" s="59">
        <v>10020</v>
      </c>
      <c r="J505" s="209" t="e">
        <f>VLOOKUP(K505,#REF!,2,0)</f>
        <v>#REF!</v>
      </c>
      <c r="K505" s="5" t="str">
        <f t="shared" si="24"/>
        <v>82 1 00 10020</v>
      </c>
      <c r="M505" s="22" t="s">
        <v>1118</v>
      </c>
      <c r="N505" s="7" t="b">
        <f t="shared" si="26"/>
        <v>1</v>
      </c>
    </row>
    <row r="506" spans="1:15">
      <c r="A506" s="84"/>
      <c r="B506" s="84"/>
      <c r="C506" s="84"/>
      <c r="D506" s="84"/>
      <c r="E506" s="94"/>
      <c r="F506" s="28">
        <v>82</v>
      </c>
      <c r="G506" s="28" t="s">
        <v>15</v>
      </c>
      <c r="H506" s="30" t="s">
        <v>12</v>
      </c>
      <c r="I506" s="59">
        <v>20050</v>
      </c>
      <c r="J506" s="209" t="e">
        <f>VLOOKUP(K506,#REF!,2,0)</f>
        <v>#REF!</v>
      </c>
      <c r="K506" s="5" t="str">
        <f t="shared" si="24"/>
        <v>82 1 00 20050</v>
      </c>
      <c r="M506" s="22" t="s">
        <v>1274</v>
      </c>
      <c r="N506" s="7" t="b">
        <f t="shared" si="26"/>
        <v>1</v>
      </c>
    </row>
    <row r="507" spans="1:15" ht="112.5">
      <c r="A507" s="84">
        <v>82</v>
      </c>
      <c r="B507" s="84" t="s">
        <v>15</v>
      </c>
      <c r="C507" s="84" t="s">
        <v>1019</v>
      </c>
      <c r="D507" s="84" t="s">
        <v>1119</v>
      </c>
      <c r="E507" s="94" t="s">
        <v>1021</v>
      </c>
      <c r="F507" s="28">
        <v>82</v>
      </c>
      <c r="G507" s="28" t="s">
        <v>15</v>
      </c>
      <c r="H507" s="30" t="s">
        <v>12</v>
      </c>
      <c r="I507" s="59">
        <v>76200</v>
      </c>
      <c r="J507" s="209" t="e">
        <f>VLOOKUP(K507,#REF!,2,0)</f>
        <v>#REF!</v>
      </c>
      <c r="K507" s="5" t="str">
        <f t="shared" si="24"/>
        <v>82 1 00 76200</v>
      </c>
      <c r="M507" s="22" t="s">
        <v>1120</v>
      </c>
      <c r="N507" s="7" t="b">
        <f t="shared" si="26"/>
        <v>1</v>
      </c>
    </row>
    <row r="508" spans="1:15" s="4" customFormat="1" ht="112.5">
      <c r="A508" s="84">
        <v>82</v>
      </c>
      <c r="B508" s="84" t="s">
        <v>15</v>
      </c>
      <c r="C508" s="84" t="s">
        <v>943</v>
      </c>
      <c r="D508" s="84" t="s">
        <v>1121</v>
      </c>
      <c r="E508" s="94" t="s">
        <v>945</v>
      </c>
      <c r="F508" s="28">
        <v>82</v>
      </c>
      <c r="G508" s="28" t="s">
        <v>15</v>
      </c>
      <c r="H508" s="30" t="s">
        <v>12</v>
      </c>
      <c r="I508" s="59">
        <v>76360</v>
      </c>
      <c r="J508" s="209" t="e">
        <f>VLOOKUP(K508,#REF!,2,0)</f>
        <v>#REF!</v>
      </c>
      <c r="K508" s="5" t="str">
        <f t="shared" si="24"/>
        <v>82 1 00 76360</v>
      </c>
      <c r="L508" s="6"/>
      <c r="M508" s="22" t="s">
        <v>1122</v>
      </c>
      <c r="N508" s="7" t="b">
        <f t="shared" si="26"/>
        <v>1</v>
      </c>
      <c r="O508" s="6"/>
    </row>
    <row r="509" spans="1:15" s="4" customFormat="1">
      <c r="A509" s="81">
        <v>82</v>
      </c>
      <c r="B509" s="81" t="s">
        <v>91</v>
      </c>
      <c r="C509" s="82">
        <v>0</v>
      </c>
      <c r="D509" s="83" t="s">
        <v>1123</v>
      </c>
      <c r="E509" s="96" t="s">
        <v>977</v>
      </c>
      <c r="F509" s="24">
        <v>82</v>
      </c>
      <c r="G509" s="24" t="s">
        <v>91</v>
      </c>
      <c r="H509" s="25" t="s">
        <v>12</v>
      </c>
      <c r="I509" s="25" t="s">
        <v>13</v>
      </c>
      <c r="J509" s="143" t="e">
        <f>VLOOKUP(K509,#REF!,2,0)</f>
        <v>#REF!</v>
      </c>
      <c r="K509" s="5" t="str">
        <f t="shared" si="24"/>
        <v>82 2 00 00000</v>
      </c>
      <c r="L509" s="6"/>
      <c r="M509" s="12" t="s">
        <v>1124</v>
      </c>
      <c r="N509" s="7" t="b">
        <f t="shared" si="26"/>
        <v>1</v>
      </c>
      <c r="O509" s="6"/>
    </row>
    <row r="510" spans="1:15" s="4" customFormat="1">
      <c r="A510" s="67"/>
      <c r="B510" s="67"/>
      <c r="C510" s="116"/>
      <c r="D510" s="211"/>
      <c r="E510" s="212"/>
      <c r="F510" s="28">
        <v>82</v>
      </c>
      <c r="G510" s="28" t="s">
        <v>91</v>
      </c>
      <c r="H510" s="30" t="s">
        <v>12</v>
      </c>
      <c r="I510" s="15" t="s">
        <v>349</v>
      </c>
      <c r="J510" s="213" t="e">
        <f>VLOOKUP(K510,#REF!,2,0)</f>
        <v>#REF!</v>
      </c>
      <c r="K510" s="5" t="str">
        <f t="shared" si="24"/>
        <v>82 2 00 20200</v>
      </c>
      <c r="L510" s="6"/>
      <c r="M510" s="22" t="s">
        <v>1275</v>
      </c>
      <c r="N510" s="7" t="b">
        <f t="shared" si="26"/>
        <v>1</v>
      </c>
      <c r="O510" s="6"/>
    </row>
    <row r="511" spans="1:15" s="4" customFormat="1" ht="93.75">
      <c r="A511" s="84">
        <v>82</v>
      </c>
      <c r="B511" s="84" t="s">
        <v>91</v>
      </c>
      <c r="C511" s="84" t="s">
        <v>979</v>
      </c>
      <c r="D511" s="84" t="s">
        <v>1125</v>
      </c>
      <c r="E511" s="94" t="s">
        <v>981</v>
      </c>
      <c r="F511" s="28">
        <v>82</v>
      </c>
      <c r="G511" s="28" t="s">
        <v>91</v>
      </c>
      <c r="H511" s="30" t="s">
        <v>12</v>
      </c>
      <c r="I511" s="59">
        <v>21120</v>
      </c>
      <c r="J511" s="209" t="e">
        <f>VLOOKUP(K511,#REF!,2,0)</f>
        <v>#REF!</v>
      </c>
      <c r="K511" s="5" t="str">
        <f t="shared" si="24"/>
        <v>82 2 00 21120</v>
      </c>
      <c r="L511" s="6"/>
      <c r="M511" s="22" t="s">
        <v>1126</v>
      </c>
      <c r="N511" s="7" t="b">
        <f t="shared" si="26"/>
        <v>1</v>
      </c>
      <c r="O511" s="6"/>
    </row>
    <row r="512" spans="1:15" s="4" customFormat="1">
      <c r="A512" s="84"/>
      <c r="B512" s="84"/>
      <c r="C512" s="84"/>
      <c r="D512" s="84"/>
      <c r="E512" s="94"/>
      <c r="F512" s="28" t="s">
        <v>1127</v>
      </c>
      <c r="G512" s="28" t="s">
        <v>91</v>
      </c>
      <c r="H512" s="30" t="s">
        <v>12</v>
      </c>
      <c r="I512" s="59">
        <v>21270</v>
      </c>
      <c r="J512" s="209" t="e">
        <f>VLOOKUP(K512,#REF!,2,0)</f>
        <v>#REF!</v>
      </c>
      <c r="K512" s="5" t="str">
        <f t="shared" si="24"/>
        <v>82 2 00 21270</v>
      </c>
      <c r="L512" s="6"/>
      <c r="M512" s="22" t="s">
        <v>1276</v>
      </c>
      <c r="N512" s="7" t="b">
        <f t="shared" si="26"/>
        <v>1</v>
      </c>
      <c r="O512" s="6"/>
    </row>
    <row r="513" spans="1:15" s="4" customFormat="1" ht="45">
      <c r="A513" s="78">
        <v>83</v>
      </c>
      <c r="B513" s="78">
        <v>0</v>
      </c>
      <c r="C513" s="78" t="s">
        <v>9</v>
      </c>
      <c r="D513" s="80" t="s">
        <v>1128</v>
      </c>
      <c r="E513" s="95" t="s">
        <v>1129</v>
      </c>
      <c r="F513" s="23">
        <v>83</v>
      </c>
      <c r="G513" s="23">
        <v>0</v>
      </c>
      <c r="H513" s="9" t="s">
        <v>12</v>
      </c>
      <c r="I513" s="9" t="s">
        <v>13</v>
      </c>
      <c r="J513" s="136" t="e">
        <f>VLOOKUP(K513,#REF!,2,0)</f>
        <v>#REF!</v>
      </c>
      <c r="K513" s="5" t="str">
        <f t="shared" si="24"/>
        <v>83 0 00 00000</v>
      </c>
      <c r="L513" s="6"/>
      <c r="M513" s="11" t="s">
        <v>1130</v>
      </c>
      <c r="N513" s="7" t="b">
        <f t="shared" si="26"/>
        <v>1</v>
      </c>
      <c r="O513" s="6"/>
    </row>
    <row r="514" spans="1:15" s="4" customFormat="1" ht="37.5">
      <c r="A514" s="81">
        <v>83</v>
      </c>
      <c r="B514" s="81" t="s">
        <v>15</v>
      </c>
      <c r="C514" s="82">
        <v>0</v>
      </c>
      <c r="D514" s="83" t="s">
        <v>1131</v>
      </c>
      <c r="E514" s="96" t="s">
        <v>1132</v>
      </c>
      <c r="F514" s="24">
        <v>83</v>
      </c>
      <c r="G514" s="24" t="s">
        <v>15</v>
      </c>
      <c r="H514" s="25" t="s">
        <v>12</v>
      </c>
      <c r="I514" s="25" t="s">
        <v>13</v>
      </c>
      <c r="J514" s="143" t="e">
        <f>VLOOKUP(K514,#REF!,2,0)</f>
        <v>#REF!</v>
      </c>
      <c r="K514" s="5" t="str">
        <f t="shared" si="24"/>
        <v>83 1 00 00000</v>
      </c>
      <c r="L514" s="6"/>
      <c r="M514" s="12" t="s">
        <v>1133</v>
      </c>
      <c r="N514" s="7" t="b">
        <f t="shared" si="26"/>
        <v>1</v>
      </c>
      <c r="O514" s="6"/>
    </row>
    <row r="515" spans="1:15" s="4" customFormat="1" ht="37.5">
      <c r="A515" s="84">
        <v>83</v>
      </c>
      <c r="B515" s="84" t="s">
        <v>15</v>
      </c>
      <c r="C515" s="84" t="s">
        <v>918</v>
      </c>
      <c r="D515" s="84" t="s">
        <v>1134</v>
      </c>
      <c r="E515" s="94" t="s">
        <v>896</v>
      </c>
      <c r="F515" s="28">
        <v>83</v>
      </c>
      <c r="G515" s="28" t="s">
        <v>15</v>
      </c>
      <c r="H515" s="30" t="s">
        <v>12</v>
      </c>
      <c r="I515" s="59">
        <v>10010</v>
      </c>
      <c r="J515" s="209" t="e">
        <f>VLOOKUP(K515,#REF!,2,0)</f>
        <v>#REF!</v>
      </c>
      <c r="K515" s="5" t="str">
        <f t="shared" si="24"/>
        <v>83 1 00 10010</v>
      </c>
      <c r="L515" s="6"/>
      <c r="M515" s="22" t="s">
        <v>1135</v>
      </c>
      <c r="N515" s="7" t="b">
        <f t="shared" si="26"/>
        <v>1</v>
      </c>
      <c r="O515" s="6"/>
    </row>
    <row r="516" spans="1:15" s="4" customFormat="1" ht="37.5">
      <c r="A516" s="84">
        <v>83</v>
      </c>
      <c r="B516" s="84" t="s">
        <v>15</v>
      </c>
      <c r="C516" s="84" t="s">
        <v>921</v>
      </c>
      <c r="D516" s="84" t="s">
        <v>1136</v>
      </c>
      <c r="E516" s="94" t="s">
        <v>899</v>
      </c>
      <c r="F516" s="28">
        <v>83</v>
      </c>
      <c r="G516" s="28" t="s">
        <v>15</v>
      </c>
      <c r="H516" s="30" t="s">
        <v>12</v>
      </c>
      <c r="I516" s="59">
        <v>10020</v>
      </c>
      <c r="J516" s="209" t="e">
        <f>VLOOKUP(K516,#REF!,2,0)</f>
        <v>#REF!</v>
      </c>
      <c r="K516" s="5" t="str">
        <f t="shared" si="24"/>
        <v>83 1 00 10020</v>
      </c>
      <c r="L516" s="6"/>
      <c r="M516" s="61" t="s">
        <v>1137</v>
      </c>
      <c r="N516" s="7" t="b">
        <f t="shared" si="26"/>
        <v>1</v>
      </c>
    </row>
    <row r="517" spans="1:15" s="4" customFormat="1">
      <c r="A517" s="84" t="s">
        <v>1138</v>
      </c>
      <c r="B517" s="84" t="s">
        <v>15</v>
      </c>
      <c r="C517" s="84" t="s">
        <v>1139</v>
      </c>
      <c r="D517" s="84" t="s">
        <v>1140</v>
      </c>
      <c r="E517" s="94" t="s">
        <v>626</v>
      </c>
      <c r="F517" s="28" t="s">
        <v>1138</v>
      </c>
      <c r="G517" s="28" t="s">
        <v>15</v>
      </c>
      <c r="H517" s="30" t="s">
        <v>12</v>
      </c>
      <c r="I517" s="59">
        <v>20050</v>
      </c>
      <c r="J517" s="209" t="e">
        <f>VLOOKUP(K517,#REF!,2,0)</f>
        <v>#REF!</v>
      </c>
      <c r="K517" s="5" t="str">
        <f t="shared" si="24"/>
        <v>83 1 00 20050</v>
      </c>
      <c r="L517" s="6"/>
      <c r="M517" s="61" t="s">
        <v>1141</v>
      </c>
      <c r="N517" s="7" t="b">
        <f t="shared" si="26"/>
        <v>1</v>
      </c>
    </row>
    <row r="518" spans="1:15" s="4" customFormat="1">
      <c r="A518" s="84"/>
      <c r="B518" s="84"/>
      <c r="C518" s="84"/>
      <c r="D518" s="84"/>
      <c r="E518" s="94"/>
      <c r="F518" s="28" t="s">
        <v>1138</v>
      </c>
      <c r="G518" s="28" t="s">
        <v>15</v>
      </c>
      <c r="H518" s="30" t="s">
        <v>12</v>
      </c>
      <c r="I518" s="59">
        <v>21040</v>
      </c>
      <c r="J518" s="209" t="e">
        <f>VLOOKUP(K518,#REF!,2,0)</f>
        <v>#REF!</v>
      </c>
      <c r="K518" s="5" t="str">
        <f t="shared" si="24"/>
        <v>83 1 00 21040</v>
      </c>
      <c r="L518" s="6"/>
      <c r="M518" s="22" t="s">
        <v>1278</v>
      </c>
      <c r="N518" s="7" t="b">
        <f t="shared" si="26"/>
        <v>1</v>
      </c>
    </row>
    <row r="519" spans="1:15" s="4" customFormat="1">
      <c r="A519" s="81">
        <v>83</v>
      </c>
      <c r="B519" s="81" t="s">
        <v>91</v>
      </c>
      <c r="C519" s="82">
        <v>0</v>
      </c>
      <c r="D519" s="83" t="s">
        <v>1142</v>
      </c>
      <c r="E519" s="96" t="s">
        <v>977</v>
      </c>
      <c r="F519" s="24">
        <v>83</v>
      </c>
      <c r="G519" s="24" t="s">
        <v>91</v>
      </c>
      <c r="H519" s="25" t="s">
        <v>12</v>
      </c>
      <c r="I519" s="25" t="s">
        <v>13</v>
      </c>
      <c r="J519" s="143" t="e">
        <f>VLOOKUP(K519,#REF!,2,0)</f>
        <v>#REF!</v>
      </c>
      <c r="K519" s="5" t="str">
        <f t="shared" si="24"/>
        <v>83 2 00 00000</v>
      </c>
      <c r="L519" s="6"/>
      <c r="M519" s="12" t="s">
        <v>1143</v>
      </c>
      <c r="N519" s="7" t="b">
        <f t="shared" si="26"/>
        <v>1</v>
      </c>
    </row>
    <row r="520" spans="1:15" s="4" customFormat="1">
      <c r="A520" s="67"/>
      <c r="B520" s="67"/>
      <c r="C520" s="116"/>
      <c r="D520" s="211"/>
      <c r="E520" s="212"/>
      <c r="F520" s="28" t="s">
        <v>1138</v>
      </c>
      <c r="G520" s="28" t="s">
        <v>91</v>
      </c>
      <c r="H520" s="30" t="s">
        <v>12</v>
      </c>
      <c r="I520" s="15" t="s">
        <v>1364</v>
      </c>
      <c r="J520" s="139" t="e">
        <f>VLOOKUP(K520,#REF!,2,0)</f>
        <v>#REF!</v>
      </c>
      <c r="K520" s="5" t="str">
        <f t="shared" si="24"/>
        <v>83 2 00 20930</v>
      </c>
      <c r="L520" s="6"/>
      <c r="M520" s="101" t="s">
        <v>1279</v>
      </c>
      <c r="N520" s="7" t="b">
        <f t="shared" si="26"/>
        <v>1</v>
      </c>
    </row>
    <row r="521" spans="1:15" s="4" customFormat="1">
      <c r="A521" s="67"/>
      <c r="B521" s="67"/>
      <c r="C521" s="116"/>
      <c r="D521" s="211"/>
      <c r="E521" s="212"/>
      <c r="F521" s="28" t="s">
        <v>1138</v>
      </c>
      <c r="G521" s="28" t="s">
        <v>91</v>
      </c>
      <c r="H521" s="30" t="s">
        <v>12</v>
      </c>
      <c r="I521" s="15" t="s">
        <v>1365</v>
      </c>
      <c r="J521" s="139" t="e">
        <f>VLOOKUP(K521,#REF!,2,0)</f>
        <v>#REF!</v>
      </c>
      <c r="K521" s="5" t="str">
        <f t="shared" si="24"/>
        <v>83 2 00 20940</v>
      </c>
      <c r="L521" s="6"/>
      <c r="M521" s="106" t="s">
        <v>1280</v>
      </c>
      <c r="N521" s="7" t="b">
        <f t="shared" si="26"/>
        <v>1</v>
      </c>
    </row>
    <row r="522" spans="1:15" s="4" customFormat="1">
      <c r="A522" s="84">
        <v>83</v>
      </c>
      <c r="B522" s="84">
        <v>2</v>
      </c>
      <c r="C522" s="84">
        <v>2095</v>
      </c>
      <c r="D522" s="84" t="str">
        <f t="shared" ref="D522" si="27">CONCATENATE(TEXT(A522,"00")," ",B522," ",C522)</f>
        <v>83 2 2095</v>
      </c>
      <c r="E522" s="94" t="s">
        <v>1144</v>
      </c>
      <c r="F522" s="28" t="s">
        <v>1138</v>
      </c>
      <c r="G522" s="28" t="s">
        <v>91</v>
      </c>
      <c r="H522" s="30" t="s">
        <v>12</v>
      </c>
      <c r="I522" s="59">
        <v>20950</v>
      </c>
      <c r="J522" s="209" t="e">
        <f>VLOOKUP(K522,#REF!,2,0)</f>
        <v>#REF!</v>
      </c>
      <c r="K522" s="5" t="str">
        <f t="shared" si="24"/>
        <v>83 2 00 20950</v>
      </c>
      <c r="L522" s="6"/>
      <c r="M522" s="106"/>
      <c r="N522" s="7" t="b">
        <f t="shared" si="26"/>
        <v>0</v>
      </c>
    </row>
    <row r="523" spans="1:15" s="4" customFormat="1">
      <c r="A523" s="84"/>
      <c r="B523" s="84"/>
      <c r="C523" s="84"/>
      <c r="D523" s="84"/>
      <c r="E523" s="94"/>
      <c r="F523" s="28" t="s">
        <v>1138</v>
      </c>
      <c r="G523" s="28" t="s">
        <v>91</v>
      </c>
      <c r="H523" s="30" t="s">
        <v>12</v>
      </c>
      <c r="I523" s="59">
        <v>21120</v>
      </c>
      <c r="J523" s="209" t="e">
        <f>VLOOKUP(K523,#REF!,2,0)</f>
        <v>#REF!</v>
      </c>
      <c r="K523" s="5" t="str">
        <f t="shared" si="24"/>
        <v>83 2 00 21120</v>
      </c>
      <c r="L523" s="6"/>
      <c r="M523" s="22" t="s">
        <v>1145</v>
      </c>
      <c r="N523" s="7" t="b">
        <f t="shared" si="26"/>
        <v>1</v>
      </c>
    </row>
    <row r="524" spans="1:15" s="4" customFormat="1">
      <c r="A524" s="84"/>
      <c r="B524" s="84"/>
      <c r="C524" s="84"/>
      <c r="D524" s="84"/>
      <c r="E524" s="94"/>
      <c r="F524" s="28" t="s">
        <v>1138</v>
      </c>
      <c r="G524" s="28" t="s">
        <v>91</v>
      </c>
      <c r="H524" s="30" t="s">
        <v>12</v>
      </c>
      <c r="I524" s="59">
        <v>21310</v>
      </c>
      <c r="J524" s="209" t="e">
        <f>VLOOKUP(K524,#REF!,2,0)</f>
        <v>#REF!</v>
      </c>
      <c r="K524" s="5" t="str">
        <f t="shared" si="24"/>
        <v>83 2 00 21310</v>
      </c>
      <c r="L524" s="6"/>
      <c r="M524" s="22" t="s">
        <v>1281</v>
      </c>
      <c r="N524" s="7" t="b">
        <f t="shared" si="26"/>
        <v>1</v>
      </c>
    </row>
    <row r="525" spans="1:15" s="4" customFormat="1">
      <c r="A525" s="84"/>
      <c r="B525" s="84"/>
      <c r="C525" s="84"/>
      <c r="D525" s="84"/>
      <c r="E525" s="94"/>
      <c r="F525" s="28" t="s">
        <v>1138</v>
      </c>
      <c r="G525" s="28" t="s">
        <v>91</v>
      </c>
      <c r="H525" s="30" t="s">
        <v>12</v>
      </c>
      <c r="I525" s="59">
        <v>21320</v>
      </c>
      <c r="J525" s="209" t="e">
        <f>VLOOKUP(K525,#REF!,2,0)</f>
        <v>#REF!</v>
      </c>
      <c r="K525" s="5" t="str">
        <f t="shared" si="24"/>
        <v>83 2 00 21320</v>
      </c>
      <c r="L525" s="6"/>
      <c r="M525" s="22" t="s">
        <v>1282</v>
      </c>
      <c r="N525" s="7" t="b">
        <f t="shared" si="26"/>
        <v>1</v>
      </c>
    </row>
    <row r="526" spans="1:15" s="4" customFormat="1" ht="45">
      <c r="A526" s="78">
        <v>84</v>
      </c>
      <c r="B526" s="78">
        <v>0</v>
      </c>
      <c r="C526" s="78" t="s">
        <v>9</v>
      </c>
      <c r="D526" s="80" t="s">
        <v>1146</v>
      </c>
      <c r="E526" s="95" t="s">
        <v>1147</v>
      </c>
      <c r="F526" s="23">
        <v>84</v>
      </c>
      <c r="G526" s="23">
        <v>0</v>
      </c>
      <c r="H526" s="9" t="s">
        <v>12</v>
      </c>
      <c r="I526" s="9" t="s">
        <v>13</v>
      </c>
      <c r="J526" s="136" t="e">
        <f>VLOOKUP(K526,#REF!,2,0)</f>
        <v>#REF!</v>
      </c>
      <c r="K526" s="5" t="str">
        <f t="shared" si="24"/>
        <v>84 0 00 00000</v>
      </c>
      <c r="L526" s="6"/>
      <c r="M526" s="11" t="s">
        <v>1148</v>
      </c>
      <c r="N526" s="7" t="b">
        <f t="shared" si="26"/>
        <v>1</v>
      </c>
    </row>
    <row r="527" spans="1:15" s="4" customFormat="1" ht="37.5">
      <c r="A527" s="81">
        <v>84</v>
      </c>
      <c r="B527" s="81" t="s">
        <v>15</v>
      </c>
      <c r="C527" s="82">
        <v>0</v>
      </c>
      <c r="D527" s="83" t="s">
        <v>1149</v>
      </c>
      <c r="E527" s="96" t="s">
        <v>1150</v>
      </c>
      <c r="F527" s="24">
        <v>84</v>
      </c>
      <c r="G527" s="24" t="s">
        <v>15</v>
      </c>
      <c r="H527" s="25" t="s">
        <v>12</v>
      </c>
      <c r="I527" s="25" t="s">
        <v>13</v>
      </c>
      <c r="J527" s="143" t="e">
        <f>VLOOKUP(K527,#REF!,2,0)</f>
        <v>#REF!</v>
      </c>
      <c r="K527" s="5" t="str">
        <f t="shared" si="24"/>
        <v>84 1 00 00000</v>
      </c>
      <c r="L527" s="6"/>
      <c r="M527" s="12" t="s">
        <v>1151</v>
      </c>
      <c r="N527" s="7" t="b">
        <f t="shared" si="26"/>
        <v>1</v>
      </c>
    </row>
    <row r="528" spans="1:15" s="4" customFormat="1" ht="37.5">
      <c r="A528" s="84">
        <v>84</v>
      </c>
      <c r="B528" s="84" t="s">
        <v>15</v>
      </c>
      <c r="C528" s="84" t="s">
        <v>918</v>
      </c>
      <c r="D528" s="84" t="s">
        <v>1152</v>
      </c>
      <c r="E528" s="94" t="s">
        <v>896</v>
      </c>
      <c r="F528" s="28">
        <v>84</v>
      </c>
      <c r="G528" s="28" t="s">
        <v>15</v>
      </c>
      <c r="H528" s="30" t="s">
        <v>12</v>
      </c>
      <c r="I528" s="59">
        <v>10010</v>
      </c>
      <c r="J528" s="209" t="e">
        <f>VLOOKUP(K528,#REF!,2,0)</f>
        <v>#REF!</v>
      </c>
      <c r="K528" s="5" t="str">
        <f t="shared" si="24"/>
        <v>84 1 00 10010</v>
      </c>
      <c r="L528" s="6"/>
      <c r="M528" s="22" t="s">
        <v>1153</v>
      </c>
      <c r="N528" s="7" t="b">
        <f t="shared" si="26"/>
        <v>1</v>
      </c>
    </row>
    <row r="529" spans="1:14" s="4" customFormat="1" ht="37.5">
      <c r="A529" s="84">
        <v>84</v>
      </c>
      <c r="B529" s="84" t="s">
        <v>15</v>
      </c>
      <c r="C529" s="84" t="s">
        <v>921</v>
      </c>
      <c r="D529" s="84" t="s">
        <v>1154</v>
      </c>
      <c r="E529" s="94" t="s">
        <v>899</v>
      </c>
      <c r="F529" s="28">
        <v>84</v>
      </c>
      <c r="G529" s="28" t="s">
        <v>15</v>
      </c>
      <c r="H529" s="30" t="s">
        <v>12</v>
      </c>
      <c r="I529" s="59">
        <v>10020</v>
      </c>
      <c r="J529" s="209" t="e">
        <f>VLOOKUP(K529,#REF!,2,0)</f>
        <v>#REF!</v>
      </c>
      <c r="K529" s="5" t="str">
        <f t="shared" si="24"/>
        <v>84 1 00 10020</v>
      </c>
      <c r="L529" s="6"/>
      <c r="M529" s="22" t="s">
        <v>1155</v>
      </c>
      <c r="N529" s="7" t="b">
        <f t="shared" si="26"/>
        <v>1</v>
      </c>
    </row>
    <row r="530" spans="1:14" s="4" customFormat="1">
      <c r="A530" s="84"/>
      <c r="B530" s="84"/>
      <c r="C530" s="84"/>
      <c r="D530" s="84"/>
      <c r="E530" s="94"/>
      <c r="F530" s="28">
        <v>84</v>
      </c>
      <c r="G530" s="28" t="s">
        <v>15</v>
      </c>
      <c r="H530" s="30" t="s">
        <v>12</v>
      </c>
      <c r="I530" s="59">
        <v>20050</v>
      </c>
      <c r="J530" s="209" t="e">
        <f>VLOOKUP(K530,#REF!,2,0)</f>
        <v>#REF!</v>
      </c>
      <c r="K530" s="5" t="str">
        <f t="shared" si="24"/>
        <v>84 1 00 20050</v>
      </c>
      <c r="L530" s="6"/>
      <c r="M530" s="22" t="s">
        <v>1283</v>
      </c>
      <c r="N530" s="7" t="b">
        <f t="shared" si="26"/>
        <v>1</v>
      </c>
    </row>
    <row r="531" spans="1:14" s="4" customFormat="1" ht="37.5">
      <c r="A531" s="84">
        <v>84</v>
      </c>
      <c r="B531" s="84" t="s">
        <v>15</v>
      </c>
      <c r="C531" s="84" t="s">
        <v>1156</v>
      </c>
      <c r="D531" s="84" t="s">
        <v>1157</v>
      </c>
      <c r="E531" s="94" t="s">
        <v>1158</v>
      </c>
      <c r="F531" s="28">
        <v>84</v>
      </c>
      <c r="G531" s="28" t="s">
        <v>15</v>
      </c>
      <c r="H531" s="30" t="s">
        <v>12</v>
      </c>
      <c r="I531" s="59">
        <v>20740</v>
      </c>
      <c r="J531" s="209" t="e">
        <f>VLOOKUP(K531,#REF!,2,0)</f>
        <v>#REF!</v>
      </c>
      <c r="K531" s="5" t="str">
        <f t="shared" si="24"/>
        <v>84 1 00 20740</v>
      </c>
      <c r="L531" s="6"/>
      <c r="M531" s="22" t="s">
        <v>1159</v>
      </c>
      <c r="N531" s="7" t="b">
        <f t="shared" si="26"/>
        <v>1</v>
      </c>
    </row>
    <row r="532" spans="1:14" s="4" customFormat="1">
      <c r="A532" s="81">
        <v>84</v>
      </c>
      <c r="B532" s="81" t="s">
        <v>91</v>
      </c>
      <c r="C532" s="82">
        <v>0</v>
      </c>
      <c r="D532" s="83" t="s">
        <v>1160</v>
      </c>
      <c r="E532" s="96" t="s">
        <v>977</v>
      </c>
      <c r="F532" s="24">
        <v>84</v>
      </c>
      <c r="G532" s="24" t="s">
        <v>91</v>
      </c>
      <c r="H532" s="25" t="s">
        <v>12</v>
      </c>
      <c r="I532" s="25" t="s">
        <v>13</v>
      </c>
      <c r="J532" s="143" t="e">
        <f>VLOOKUP(K532,#REF!,2,0)</f>
        <v>#REF!</v>
      </c>
      <c r="K532" s="5" t="str">
        <f t="shared" si="24"/>
        <v>84 2 00 00000</v>
      </c>
      <c r="L532" s="6"/>
      <c r="M532" s="12" t="s">
        <v>1161</v>
      </c>
      <c r="N532" s="7" t="b">
        <f t="shared" si="26"/>
        <v>1</v>
      </c>
    </row>
    <row r="533" spans="1:14" s="4" customFormat="1" ht="37.5">
      <c r="A533" s="84">
        <v>84</v>
      </c>
      <c r="B533" s="84" t="s">
        <v>91</v>
      </c>
      <c r="C533" s="84" t="s">
        <v>1162</v>
      </c>
      <c r="D533" s="84" t="s">
        <v>1163</v>
      </c>
      <c r="E533" s="94" t="s">
        <v>1164</v>
      </c>
      <c r="F533" s="28">
        <v>84</v>
      </c>
      <c r="G533" s="28" t="s">
        <v>91</v>
      </c>
      <c r="H533" s="30" t="s">
        <v>12</v>
      </c>
      <c r="I533" s="59">
        <v>21100</v>
      </c>
      <c r="J533" s="209" t="e">
        <f>VLOOKUP(K533,#REF!,2,0)</f>
        <v>#REF!</v>
      </c>
      <c r="K533" s="5" t="str">
        <f t="shared" si="24"/>
        <v>84 2 00 21100</v>
      </c>
      <c r="L533" s="6"/>
      <c r="M533" s="22" t="s">
        <v>1165</v>
      </c>
      <c r="N533" s="7" t="b">
        <f t="shared" si="26"/>
        <v>1</v>
      </c>
    </row>
    <row r="534" spans="1:14" s="4" customFormat="1">
      <c r="A534" s="84">
        <v>84</v>
      </c>
      <c r="B534" s="84" t="s">
        <v>91</v>
      </c>
      <c r="C534" s="84" t="s">
        <v>1166</v>
      </c>
      <c r="D534" s="84" t="s">
        <v>1167</v>
      </c>
      <c r="E534" s="94" t="s">
        <v>1168</v>
      </c>
      <c r="F534" s="28">
        <v>84</v>
      </c>
      <c r="G534" s="28" t="s">
        <v>91</v>
      </c>
      <c r="H534" s="30" t="s">
        <v>12</v>
      </c>
      <c r="I534" s="59">
        <v>21210</v>
      </c>
      <c r="J534" s="209" t="e">
        <f>VLOOKUP(K534,#REF!,2,0)</f>
        <v>#REF!</v>
      </c>
      <c r="K534" s="5" t="str">
        <f t="shared" ref="K534:K550" si="28">CONCATENATE(F534," ",G534," ",H534," ",I534)</f>
        <v>84 2 00 21210</v>
      </c>
      <c r="L534" s="6"/>
      <c r="M534" s="22" t="s">
        <v>1169</v>
      </c>
      <c r="N534" s="7" t="b">
        <f t="shared" si="26"/>
        <v>1</v>
      </c>
    </row>
    <row r="535" spans="1:14" s="4" customFormat="1" ht="67.5">
      <c r="A535" s="78">
        <v>85</v>
      </c>
      <c r="B535" s="78">
        <v>0</v>
      </c>
      <c r="C535" s="78" t="s">
        <v>9</v>
      </c>
      <c r="D535" s="80" t="s">
        <v>1170</v>
      </c>
      <c r="E535" s="95" t="s">
        <v>1171</v>
      </c>
      <c r="F535" s="23">
        <v>85</v>
      </c>
      <c r="G535" s="23">
        <v>0</v>
      </c>
      <c r="H535" s="9" t="s">
        <v>12</v>
      </c>
      <c r="I535" s="9" t="s">
        <v>13</v>
      </c>
      <c r="J535" s="136" t="e">
        <f>VLOOKUP(K535,#REF!,2,0)</f>
        <v>#REF!</v>
      </c>
      <c r="K535" s="5" t="str">
        <f t="shared" si="28"/>
        <v>85 0 00 00000</v>
      </c>
      <c r="L535" s="6"/>
      <c r="M535" s="11" t="s">
        <v>1172</v>
      </c>
      <c r="N535" s="7" t="b">
        <f t="shared" si="26"/>
        <v>1</v>
      </c>
    </row>
    <row r="536" spans="1:14" s="4" customFormat="1" ht="56.25">
      <c r="A536" s="81">
        <v>85</v>
      </c>
      <c r="B536" s="81" t="s">
        <v>15</v>
      </c>
      <c r="C536" s="82">
        <v>0</v>
      </c>
      <c r="D536" s="83" t="s">
        <v>1173</v>
      </c>
      <c r="E536" s="96" t="s">
        <v>1174</v>
      </c>
      <c r="F536" s="24">
        <v>85</v>
      </c>
      <c r="G536" s="24" t="s">
        <v>15</v>
      </c>
      <c r="H536" s="25" t="s">
        <v>12</v>
      </c>
      <c r="I536" s="25" t="s">
        <v>13</v>
      </c>
      <c r="J536" s="143" t="e">
        <f>VLOOKUP(K536,#REF!,2,0)</f>
        <v>#REF!</v>
      </c>
      <c r="K536" s="5" t="str">
        <f t="shared" si="28"/>
        <v>85 1 00 00000</v>
      </c>
      <c r="L536" s="6"/>
      <c r="M536" s="12" t="s">
        <v>1175</v>
      </c>
      <c r="N536" s="7" t="b">
        <f t="shared" si="26"/>
        <v>1</v>
      </c>
    </row>
    <row r="537" spans="1:14" s="4" customFormat="1" ht="37.5">
      <c r="A537" s="84">
        <v>85</v>
      </c>
      <c r="B537" s="84" t="s">
        <v>15</v>
      </c>
      <c r="C537" s="84" t="s">
        <v>918</v>
      </c>
      <c r="D537" s="84" t="s">
        <v>1176</v>
      </c>
      <c r="E537" s="94" t="s">
        <v>896</v>
      </c>
      <c r="F537" s="28">
        <v>85</v>
      </c>
      <c r="G537" s="28" t="s">
        <v>15</v>
      </c>
      <c r="H537" s="30" t="s">
        <v>12</v>
      </c>
      <c r="I537" s="59">
        <v>10010</v>
      </c>
      <c r="J537" s="209" t="e">
        <f>VLOOKUP(K537,#REF!,2,0)</f>
        <v>#REF!</v>
      </c>
      <c r="K537" s="5" t="str">
        <f t="shared" si="28"/>
        <v>85 1 00 10010</v>
      </c>
      <c r="L537" s="6"/>
      <c r="M537" s="45" t="s">
        <v>1177</v>
      </c>
      <c r="N537" s="7" t="b">
        <f t="shared" si="26"/>
        <v>1</v>
      </c>
    </row>
    <row r="538" spans="1:14" s="4" customFormat="1" ht="37.5">
      <c r="A538" s="84">
        <v>85</v>
      </c>
      <c r="B538" s="84" t="s">
        <v>15</v>
      </c>
      <c r="C538" s="84" t="s">
        <v>921</v>
      </c>
      <c r="D538" s="84" t="s">
        <v>1178</v>
      </c>
      <c r="E538" s="94" t="s">
        <v>899</v>
      </c>
      <c r="F538" s="28">
        <v>85</v>
      </c>
      <c r="G538" s="28" t="s">
        <v>15</v>
      </c>
      <c r="H538" s="30" t="s">
        <v>12</v>
      </c>
      <c r="I538" s="59">
        <v>10020</v>
      </c>
      <c r="J538" s="209" t="e">
        <f>VLOOKUP(K538,#REF!,2,0)</f>
        <v>#REF!</v>
      </c>
      <c r="K538" s="5" t="str">
        <f t="shared" si="28"/>
        <v>85 1 00 10020</v>
      </c>
      <c r="L538" s="6"/>
      <c r="M538" s="45" t="s">
        <v>1179</v>
      </c>
      <c r="N538" s="7" t="b">
        <f t="shared" si="26"/>
        <v>1</v>
      </c>
    </row>
    <row r="539" spans="1:14" s="4" customFormat="1" ht="22.5">
      <c r="A539" s="78"/>
      <c r="B539" s="78"/>
      <c r="C539" s="78"/>
      <c r="D539" s="80"/>
      <c r="E539" s="95"/>
      <c r="F539" s="23" t="s">
        <v>1366</v>
      </c>
      <c r="G539" s="23" t="s">
        <v>8</v>
      </c>
      <c r="H539" s="9" t="s">
        <v>12</v>
      </c>
      <c r="I539" s="9" t="s">
        <v>13</v>
      </c>
      <c r="J539" s="136" t="e">
        <f>VLOOKUP(K539,#REF!,2,0)</f>
        <v>#REF!</v>
      </c>
      <c r="K539" s="5" t="str">
        <f t="shared" si="28"/>
        <v>86 0 00 00000</v>
      </c>
      <c r="L539" s="6"/>
      <c r="M539" s="11" t="s">
        <v>1284</v>
      </c>
      <c r="N539" s="7" t="b">
        <f t="shared" si="26"/>
        <v>1</v>
      </c>
    </row>
    <row r="540" spans="1:14" s="4" customFormat="1">
      <c r="A540" s="81"/>
      <c r="B540" s="81"/>
      <c r="C540" s="82"/>
      <c r="D540" s="83"/>
      <c r="E540" s="96"/>
      <c r="F540" s="24" t="s">
        <v>1366</v>
      </c>
      <c r="G540" s="24" t="s">
        <v>15</v>
      </c>
      <c r="H540" s="25" t="s">
        <v>12</v>
      </c>
      <c r="I540" s="25" t="s">
        <v>13</v>
      </c>
      <c r="J540" s="143" t="e">
        <f>VLOOKUP(K540,#REF!,2,0)</f>
        <v>#REF!</v>
      </c>
      <c r="K540" s="5" t="str">
        <f t="shared" si="28"/>
        <v>86 1 00 00000</v>
      </c>
      <c r="L540" s="6"/>
      <c r="M540" s="12" t="s">
        <v>1285</v>
      </c>
      <c r="N540" s="7" t="b">
        <f t="shared" si="26"/>
        <v>1</v>
      </c>
    </row>
    <row r="541" spans="1:14" s="4" customFormat="1">
      <c r="A541" s="84"/>
      <c r="B541" s="84"/>
      <c r="C541" s="84"/>
      <c r="D541" s="84"/>
      <c r="E541" s="94"/>
      <c r="F541" s="28" t="s">
        <v>1366</v>
      </c>
      <c r="G541" s="28" t="s">
        <v>15</v>
      </c>
      <c r="H541" s="30" t="s">
        <v>12</v>
      </c>
      <c r="I541" s="59">
        <v>10010</v>
      </c>
      <c r="J541" s="209" t="e">
        <f>VLOOKUP(K541,#REF!,2,0)</f>
        <v>#REF!</v>
      </c>
      <c r="K541" s="5" t="str">
        <f t="shared" si="28"/>
        <v>86 1 00 10010</v>
      </c>
      <c r="L541" s="6"/>
      <c r="M541" s="45" t="s">
        <v>1286</v>
      </c>
      <c r="N541" s="7" t="b">
        <f t="shared" si="26"/>
        <v>1</v>
      </c>
    </row>
    <row r="542" spans="1:14" s="4" customFormat="1">
      <c r="A542" s="84"/>
      <c r="B542" s="84"/>
      <c r="C542" s="84"/>
      <c r="D542" s="84"/>
      <c r="E542" s="94"/>
      <c r="F542" s="28" t="s">
        <v>1366</v>
      </c>
      <c r="G542" s="28" t="s">
        <v>15</v>
      </c>
      <c r="H542" s="30" t="s">
        <v>12</v>
      </c>
      <c r="I542" s="59">
        <v>10020</v>
      </c>
      <c r="J542" s="209" t="e">
        <f>VLOOKUP(K542,#REF!,2,0)</f>
        <v>#REF!</v>
      </c>
      <c r="K542" s="5" t="str">
        <f t="shared" si="28"/>
        <v>86 1 00 10020</v>
      </c>
      <c r="L542" s="6"/>
      <c r="M542" s="45" t="s">
        <v>1287</v>
      </c>
      <c r="N542" s="7" t="b">
        <f t="shared" si="26"/>
        <v>1</v>
      </c>
    </row>
    <row r="543" spans="1:14" s="4" customFormat="1" ht="67.5">
      <c r="A543" s="78"/>
      <c r="B543" s="78"/>
      <c r="C543" s="78"/>
      <c r="D543" s="80"/>
      <c r="E543" s="95"/>
      <c r="F543" s="23" t="s">
        <v>1367</v>
      </c>
      <c r="G543" s="23" t="s">
        <v>8</v>
      </c>
      <c r="H543" s="9" t="s">
        <v>12</v>
      </c>
      <c r="I543" s="9" t="s">
        <v>13</v>
      </c>
      <c r="J543" s="136" t="s">
        <v>1288</v>
      </c>
      <c r="K543" s="5" t="str">
        <f t="shared" si="28"/>
        <v>98 0 00 00000</v>
      </c>
      <c r="L543" s="6"/>
      <c r="M543" s="11" t="s">
        <v>1289</v>
      </c>
      <c r="N543" s="7" t="b">
        <f t="shared" si="26"/>
        <v>1</v>
      </c>
    </row>
    <row r="544" spans="1:14" s="4" customFormat="1">
      <c r="A544" s="81"/>
      <c r="B544" s="81"/>
      <c r="C544" s="82"/>
      <c r="D544" s="83"/>
      <c r="E544" s="96"/>
      <c r="F544" s="24" t="s">
        <v>1367</v>
      </c>
      <c r="G544" s="24" t="s">
        <v>15</v>
      </c>
      <c r="H544" s="25" t="s">
        <v>12</v>
      </c>
      <c r="I544" s="25" t="s">
        <v>13</v>
      </c>
      <c r="J544" s="143" t="s">
        <v>1290</v>
      </c>
      <c r="K544" s="5" t="str">
        <f t="shared" si="28"/>
        <v>98 1 00 00000</v>
      </c>
      <c r="L544" s="6"/>
      <c r="M544" s="12" t="s">
        <v>1291</v>
      </c>
      <c r="N544" s="7" t="b">
        <f t="shared" si="26"/>
        <v>1</v>
      </c>
    </row>
    <row r="545" spans="1:14" s="4" customFormat="1" ht="37.5">
      <c r="A545" s="28">
        <v>73</v>
      </c>
      <c r="B545" s="28" t="s">
        <v>91</v>
      </c>
      <c r="C545" s="28" t="s">
        <v>994</v>
      </c>
      <c r="D545" s="28" t="s">
        <v>995</v>
      </c>
      <c r="E545" s="209" t="s">
        <v>996</v>
      </c>
      <c r="F545" s="28" t="s">
        <v>1367</v>
      </c>
      <c r="G545" s="28" t="s">
        <v>15</v>
      </c>
      <c r="H545" s="30" t="s">
        <v>12</v>
      </c>
      <c r="I545" s="59">
        <v>10050</v>
      </c>
      <c r="J545" s="222" t="s">
        <v>1292</v>
      </c>
      <c r="K545" s="5" t="str">
        <f t="shared" si="28"/>
        <v>98 1 00 10050</v>
      </c>
      <c r="L545" s="6"/>
      <c r="M545" s="45" t="s">
        <v>1293</v>
      </c>
      <c r="N545" s="7" t="b">
        <f t="shared" si="26"/>
        <v>1</v>
      </c>
    </row>
    <row r="546" spans="1:14" s="4" customFormat="1">
      <c r="A546" s="14"/>
      <c r="B546" s="14"/>
      <c r="C546" s="14"/>
      <c r="D546" s="14"/>
      <c r="E546" s="115"/>
      <c r="F546" s="28" t="s">
        <v>1367</v>
      </c>
      <c r="G546" s="28" t="s">
        <v>15</v>
      </c>
      <c r="H546" s="30" t="s">
        <v>12</v>
      </c>
      <c r="I546" s="59">
        <v>20110</v>
      </c>
      <c r="J546" s="222" t="s">
        <v>1040</v>
      </c>
      <c r="K546" s="5" t="str">
        <f t="shared" si="28"/>
        <v>98 1 00 20110</v>
      </c>
      <c r="L546" s="6"/>
      <c r="M546" s="45" t="s">
        <v>1294</v>
      </c>
      <c r="N546" s="7" t="b">
        <f t="shared" si="26"/>
        <v>1</v>
      </c>
    </row>
    <row r="547" spans="1:14" s="4" customFormat="1" ht="131.25">
      <c r="A547" s="14">
        <v>73</v>
      </c>
      <c r="B547" s="14" t="s">
        <v>91</v>
      </c>
      <c r="C547" s="14" t="s">
        <v>997</v>
      </c>
      <c r="D547" s="14" t="s">
        <v>998</v>
      </c>
      <c r="E547" s="115" t="s">
        <v>999</v>
      </c>
      <c r="F547" s="28" t="s">
        <v>1367</v>
      </c>
      <c r="G547" s="28" t="s">
        <v>15</v>
      </c>
      <c r="H547" s="30" t="s">
        <v>12</v>
      </c>
      <c r="I547" s="59">
        <v>20750</v>
      </c>
      <c r="J547" s="202" t="s">
        <v>1295</v>
      </c>
      <c r="K547" s="5" t="str">
        <f t="shared" si="28"/>
        <v>98 1 00 20750</v>
      </c>
      <c r="L547" s="6"/>
      <c r="M547" s="45" t="s">
        <v>1296</v>
      </c>
      <c r="N547" s="7" t="b">
        <f t="shared" si="26"/>
        <v>1</v>
      </c>
    </row>
    <row r="548" spans="1:14" s="4" customFormat="1" ht="37.5">
      <c r="A548" s="84"/>
      <c r="B548" s="84"/>
      <c r="C548" s="84"/>
      <c r="D548" s="84"/>
      <c r="E548" s="94"/>
      <c r="F548" s="28" t="s">
        <v>1367</v>
      </c>
      <c r="G548" s="28" t="s">
        <v>15</v>
      </c>
      <c r="H548" s="30" t="s">
        <v>12</v>
      </c>
      <c r="I548" s="59">
        <v>20860</v>
      </c>
      <c r="J548" s="222" t="s">
        <v>1297</v>
      </c>
      <c r="K548" s="5" t="str">
        <f t="shared" si="28"/>
        <v>98 1 00 20860</v>
      </c>
      <c r="L548" s="6"/>
      <c r="M548" s="45" t="s">
        <v>1298</v>
      </c>
      <c r="N548" s="7" t="b">
        <f t="shared" si="26"/>
        <v>1</v>
      </c>
    </row>
    <row r="549" spans="1:14" s="4" customFormat="1" ht="56.25">
      <c r="A549" s="84"/>
      <c r="B549" s="84"/>
      <c r="C549" s="84"/>
      <c r="D549" s="84"/>
      <c r="E549" s="94"/>
      <c r="F549" s="28" t="s">
        <v>1367</v>
      </c>
      <c r="G549" s="28" t="s">
        <v>15</v>
      </c>
      <c r="H549" s="30" t="s">
        <v>12</v>
      </c>
      <c r="I549" s="59">
        <v>51200</v>
      </c>
      <c r="J549" s="222" t="s">
        <v>1299</v>
      </c>
      <c r="K549" s="5" t="str">
        <f t="shared" si="28"/>
        <v>98 1 00 51200</v>
      </c>
      <c r="L549" s="6"/>
      <c r="M549" s="45" t="s">
        <v>1300</v>
      </c>
      <c r="N549" s="7" t="b">
        <f t="shared" si="26"/>
        <v>1</v>
      </c>
    </row>
    <row r="550" spans="1:14" s="4" customFormat="1" ht="56.25">
      <c r="A550" s="84"/>
      <c r="B550" s="84"/>
      <c r="C550" s="84"/>
      <c r="D550" s="84"/>
      <c r="E550" s="94"/>
      <c r="F550" s="28" t="s">
        <v>1367</v>
      </c>
      <c r="G550" s="28" t="s">
        <v>15</v>
      </c>
      <c r="H550" s="30" t="s">
        <v>12</v>
      </c>
      <c r="I550" s="59">
        <v>53910</v>
      </c>
      <c r="J550" s="222" t="s">
        <v>1301</v>
      </c>
      <c r="K550" s="5" t="str">
        <f t="shared" si="28"/>
        <v>98 1 00 53910</v>
      </c>
      <c r="L550" s="6"/>
      <c r="M550" s="45" t="s">
        <v>1302</v>
      </c>
      <c r="N550" s="7" t="b">
        <f t="shared" si="26"/>
        <v>1</v>
      </c>
    </row>
    <row r="551" spans="1:14" s="4" customFormat="1">
      <c r="A551" s="84"/>
      <c r="B551" s="84"/>
      <c r="C551" s="84"/>
      <c r="D551" s="84"/>
      <c r="E551" s="94"/>
      <c r="F551" s="28"/>
      <c r="G551" s="28"/>
      <c r="H551" s="30"/>
      <c r="I551" s="59"/>
      <c r="J551" s="209"/>
      <c r="K551" s="5"/>
      <c r="L551" s="6"/>
      <c r="M551" s="45"/>
      <c r="N551" s="7"/>
    </row>
    <row r="552" spans="1:14" s="4" customFormat="1">
      <c r="A552" s="97"/>
      <c r="B552" s="97"/>
      <c r="C552" s="98"/>
      <c r="D552" s="99"/>
      <c r="E552" s="66"/>
      <c r="J552" s="62"/>
      <c r="K552" s="5"/>
      <c r="L552" s="6"/>
      <c r="M552" s="5"/>
      <c r="N552" s="7"/>
    </row>
    <row r="553" spans="1:14" s="4" customFormat="1">
      <c r="A553" s="97"/>
      <c r="B553" s="97"/>
      <c r="C553" s="98"/>
      <c r="D553" s="99"/>
      <c r="E553" s="66"/>
      <c r="J553" s="62"/>
      <c r="K553" s="5"/>
      <c r="L553" s="6"/>
      <c r="M553" s="5"/>
      <c r="N553" s="7"/>
    </row>
    <row r="554" spans="1:14" s="4" customFormat="1">
      <c r="A554" s="97"/>
      <c r="B554" s="97"/>
      <c r="C554" s="98"/>
      <c r="D554" s="99"/>
      <c r="E554" s="66"/>
      <c r="J554" s="62"/>
      <c r="K554" s="5"/>
      <c r="L554" s="6"/>
      <c r="M554" s="5"/>
      <c r="N554" s="7"/>
    </row>
    <row r="555" spans="1:14" s="4" customFormat="1">
      <c r="A555" s="97"/>
      <c r="B555" s="97"/>
      <c r="C555" s="98"/>
      <c r="D555" s="99"/>
      <c r="E555" s="66"/>
      <c r="J555" s="62"/>
      <c r="K555" s="5"/>
      <c r="L555" s="6"/>
      <c r="M555" s="5"/>
      <c r="N555" s="7"/>
    </row>
    <row r="556" spans="1:14" s="4" customFormat="1">
      <c r="A556" s="97"/>
      <c r="B556" s="97"/>
      <c r="C556" s="98"/>
      <c r="D556" s="99"/>
      <c r="E556" s="66"/>
      <c r="J556" s="62"/>
      <c r="K556" s="5"/>
      <c r="L556" s="6"/>
      <c r="M556" s="5"/>
      <c r="N556" s="7"/>
    </row>
    <row r="557" spans="1:14" s="4" customFormat="1">
      <c r="A557" s="97"/>
      <c r="B557" s="97"/>
      <c r="C557" s="98"/>
      <c r="D557" s="99"/>
      <c r="E557" s="66"/>
      <c r="J557" s="62"/>
      <c r="K557" s="5"/>
      <c r="L557" s="6"/>
      <c r="M557" s="5"/>
      <c r="N557" s="7"/>
    </row>
    <row r="558" spans="1:14" s="4" customFormat="1">
      <c r="A558" s="97"/>
      <c r="B558" s="97"/>
      <c r="C558" s="98"/>
      <c r="D558" s="99"/>
      <c r="E558" s="66"/>
      <c r="J558" s="62"/>
      <c r="K558" s="5"/>
      <c r="L558" s="6"/>
      <c r="M558" s="5"/>
      <c r="N558" s="7"/>
    </row>
    <row r="559" spans="1:14" s="4" customFormat="1">
      <c r="A559" s="97"/>
      <c r="B559" s="97"/>
      <c r="C559" s="98"/>
      <c r="D559" s="99"/>
      <c r="E559" s="66"/>
      <c r="J559" s="62"/>
      <c r="K559" s="5"/>
      <c r="L559" s="6"/>
      <c r="M559" s="5"/>
      <c r="N559" s="7"/>
    </row>
    <row r="560" spans="1:14" s="4" customFormat="1">
      <c r="A560" s="97"/>
      <c r="B560" s="97"/>
      <c r="C560" s="98"/>
      <c r="D560" s="99"/>
      <c r="E560" s="66"/>
      <c r="J560" s="62"/>
      <c r="K560" s="5"/>
      <c r="L560" s="6"/>
      <c r="M560" s="5"/>
      <c r="N560" s="7"/>
    </row>
    <row r="561" spans="1:14" s="4" customFormat="1">
      <c r="A561" s="97"/>
      <c r="B561" s="97"/>
      <c r="C561" s="98"/>
      <c r="D561" s="99"/>
      <c r="E561" s="66"/>
      <c r="J561" s="62"/>
      <c r="K561" s="5"/>
      <c r="L561" s="6"/>
      <c r="M561" s="5"/>
      <c r="N561" s="7"/>
    </row>
    <row r="562" spans="1:14" s="4" customFormat="1">
      <c r="A562" s="97"/>
      <c r="B562" s="97"/>
      <c r="C562" s="98"/>
      <c r="D562" s="99"/>
      <c r="E562" s="66"/>
      <c r="J562" s="62"/>
      <c r="K562" s="5"/>
      <c r="L562" s="6"/>
      <c r="M562" s="5"/>
      <c r="N562" s="7"/>
    </row>
    <row r="563" spans="1:14" s="4" customFormat="1">
      <c r="A563" s="97"/>
      <c r="B563" s="97"/>
      <c r="C563" s="98"/>
      <c r="D563" s="99"/>
      <c r="E563" s="66"/>
      <c r="J563" s="62"/>
      <c r="K563" s="5"/>
      <c r="L563" s="6"/>
      <c r="M563" s="5"/>
      <c r="N563" s="7"/>
    </row>
    <row r="564" spans="1:14" s="4" customFormat="1">
      <c r="A564" s="97"/>
      <c r="B564" s="97"/>
      <c r="C564" s="98"/>
      <c r="D564" s="99"/>
      <c r="E564" s="66"/>
      <c r="K564" s="5"/>
      <c r="L564" s="6"/>
      <c r="M564" s="5"/>
      <c r="N564" s="7"/>
    </row>
    <row r="565" spans="1:14" s="4" customFormat="1">
      <c r="A565" s="97"/>
      <c r="B565" s="97"/>
      <c r="C565" s="98"/>
      <c r="D565" s="99"/>
      <c r="E565" s="66"/>
      <c r="K565" s="5"/>
      <c r="L565" s="6"/>
      <c r="M565" s="5"/>
      <c r="N565" s="7"/>
    </row>
    <row r="566" spans="1:14" s="4" customFormat="1">
      <c r="A566" s="97"/>
      <c r="B566" s="97"/>
      <c r="C566" s="98"/>
      <c r="D566" s="99"/>
      <c r="E566" s="66"/>
      <c r="K566" s="5"/>
      <c r="L566" s="6"/>
      <c r="M566" s="5"/>
      <c r="N566" s="7"/>
    </row>
    <row r="567" spans="1:14" s="4" customFormat="1">
      <c r="A567" s="97"/>
      <c r="B567" s="97"/>
      <c r="C567" s="98"/>
      <c r="D567" s="99"/>
      <c r="E567" s="66"/>
      <c r="K567" s="5"/>
      <c r="L567" s="6"/>
      <c r="M567" s="5"/>
      <c r="N567" s="7"/>
    </row>
    <row r="568" spans="1:14" s="4" customFormat="1">
      <c r="A568" s="97"/>
      <c r="B568" s="97"/>
      <c r="C568" s="98"/>
      <c r="D568" s="99"/>
      <c r="E568" s="66"/>
      <c r="K568" s="5"/>
      <c r="L568" s="6"/>
      <c r="M568" s="5"/>
      <c r="N568" s="7"/>
    </row>
    <row r="569" spans="1:14" s="4" customFormat="1">
      <c r="A569" s="97"/>
      <c r="B569" s="97"/>
      <c r="C569" s="98"/>
      <c r="D569" s="99"/>
      <c r="E569" s="66"/>
      <c r="K569" s="5"/>
      <c r="L569" s="6"/>
      <c r="M569" s="5"/>
      <c r="N569" s="7"/>
    </row>
    <row r="570" spans="1:14" s="4" customFormat="1">
      <c r="A570" s="97"/>
      <c r="B570" s="97"/>
      <c r="C570" s="98"/>
      <c r="D570" s="99"/>
      <c r="E570" s="66"/>
      <c r="K570" s="5"/>
      <c r="L570" s="6"/>
      <c r="M570" s="5"/>
      <c r="N570" s="7"/>
    </row>
    <row r="571" spans="1:14" s="4" customFormat="1">
      <c r="A571" s="97"/>
      <c r="B571" s="97"/>
      <c r="C571" s="98"/>
      <c r="D571" s="99"/>
      <c r="E571" s="66"/>
      <c r="K571" s="5"/>
      <c r="L571" s="6"/>
      <c r="M571" s="5"/>
      <c r="N571" s="7"/>
    </row>
    <row r="572" spans="1:14" s="4" customFormat="1">
      <c r="A572" s="97"/>
      <c r="B572" s="97"/>
      <c r="C572" s="98"/>
      <c r="D572" s="99"/>
      <c r="E572" s="66"/>
      <c r="K572" s="5"/>
      <c r="L572" s="6"/>
      <c r="M572" s="5"/>
      <c r="N572" s="7"/>
    </row>
    <row r="573" spans="1:14" s="4" customFormat="1">
      <c r="A573" s="97"/>
      <c r="B573" s="97"/>
      <c r="C573" s="98"/>
      <c r="D573" s="99"/>
      <c r="E573" s="66"/>
      <c r="K573" s="5"/>
      <c r="L573" s="6"/>
      <c r="M573" s="5"/>
      <c r="N573" s="7"/>
    </row>
    <row r="574" spans="1:14" s="4" customFormat="1">
      <c r="A574" s="97"/>
      <c r="B574" s="97"/>
      <c r="C574" s="98"/>
      <c r="D574" s="99"/>
      <c r="E574" s="66"/>
      <c r="K574" s="5"/>
      <c r="L574" s="6"/>
      <c r="M574" s="5"/>
      <c r="N574" s="7"/>
    </row>
    <row r="575" spans="1:14" s="4" customFormat="1">
      <c r="A575" s="97"/>
      <c r="B575" s="97"/>
      <c r="C575" s="98"/>
      <c r="D575" s="99"/>
      <c r="E575" s="66"/>
      <c r="K575" s="5"/>
      <c r="L575" s="6"/>
      <c r="M575" s="5"/>
      <c r="N575" s="7"/>
    </row>
    <row r="576" spans="1:14" s="4" customFormat="1">
      <c r="A576" s="97"/>
      <c r="B576" s="97"/>
      <c r="C576" s="98"/>
      <c r="D576" s="99"/>
      <c r="E576" s="66"/>
      <c r="K576" s="5"/>
      <c r="L576" s="6"/>
      <c r="M576" s="5"/>
      <c r="N576" s="7"/>
    </row>
    <row r="577" spans="1:14" s="4" customFormat="1">
      <c r="A577" s="97"/>
      <c r="B577" s="97"/>
      <c r="C577" s="98"/>
      <c r="D577" s="99"/>
      <c r="E577" s="66"/>
      <c r="K577" s="5"/>
      <c r="L577" s="6"/>
      <c r="M577" s="5"/>
      <c r="N577" s="7"/>
    </row>
    <row r="578" spans="1:14" s="4" customFormat="1">
      <c r="A578" s="97"/>
      <c r="B578" s="97"/>
      <c r="C578" s="98"/>
      <c r="D578" s="99"/>
      <c r="E578" s="66"/>
      <c r="K578" s="5"/>
      <c r="L578" s="6"/>
      <c r="M578" s="5"/>
      <c r="N578" s="7"/>
    </row>
    <row r="579" spans="1:14" s="4" customFormat="1">
      <c r="A579" s="97"/>
      <c r="B579" s="97"/>
      <c r="C579" s="98"/>
      <c r="D579" s="99"/>
      <c r="E579" s="66"/>
      <c r="K579" s="5"/>
      <c r="L579" s="6"/>
      <c r="M579" s="5"/>
      <c r="N579" s="7"/>
    </row>
    <row r="580" spans="1:14" s="4" customFormat="1">
      <c r="A580" s="97"/>
      <c r="B580" s="97"/>
      <c r="C580" s="98"/>
      <c r="D580" s="99"/>
      <c r="E580" s="66"/>
      <c r="K580" s="5"/>
      <c r="L580" s="6"/>
      <c r="M580" s="5"/>
      <c r="N580" s="7"/>
    </row>
    <row r="581" spans="1:14" s="4" customFormat="1">
      <c r="A581" s="97"/>
      <c r="B581" s="97"/>
      <c r="C581" s="98"/>
      <c r="D581" s="99"/>
      <c r="E581" s="66"/>
      <c r="K581" s="5"/>
      <c r="L581" s="6"/>
      <c r="M581" s="5"/>
      <c r="N581" s="7"/>
    </row>
    <row r="582" spans="1:14" s="4" customFormat="1">
      <c r="A582" s="97"/>
      <c r="B582" s="97"/>
      <c r="C582" s="98"/>
      <c r="D582" s="99"/>
      <c r="E582" s="66"/>
      <c r="K582" s="5"/>
      <c r="L582" s="6"/>
      <c r="M582" s="5"/>
      <c r="N582" s="7"/>
    </row>
    <row r="583" spans="1:14" s="4" customFormat="1">
      <c r="A583" s="97"/>
      <c r="B583" s="97"/>
      <c r="C583" s="98"/>
      <c r="D583" s="99"/>
      <c r="E583" s="66"/>
      <c r="K583" s="5"/>
      <c r="L583" s="6"/>
      <c r="M583" s="5"/>
      <c r="N583" s="7"/>
    </row>
    <row r="584" spans="1:14" s="4" customFormat="1">
      <c r="A584" s="97"/>
      <c r="B584" s="97"/>
      <c r="C584" s="98"/>
      <c r="D584" s="99"/>
      <c r="E584" s="66"/>
      <c r="K584" s="5"/>
      <c r="L584" s="6"/>
      <c r="M584" s="5"/>
      <c r="N584" s="7"/>
    </row>
    <row r="585" spans="1:14" s="4" customFormat="1">
      <c r="A585" s="97"/>
      <c r="B585" s="97"/>
      <c r="C585" s="98"/>
      <c r="D585" s="99"/>
      <c r="E585" s="66"/>
      <c r="K585" s="5"/>
      <c r="L585" s="6"/>
      <c r="M585" s="5"/>
      <c r="N585" s="7"/>
    </row>
    <row r="586" spans="1:14" s="4" customFormat="1">
      <c r="A586" s="97"/>
      <c r="B586" s="97"/>
      <c r="C586" s="98"/>
      <c r="D586" s="99"/>
      <c r="E586" s="66"/>
      <c r="K586" s="5"/>
      <c r="L586" s="6"/>
      <c r="M586" s="5"/>
      <c r="N586" s="7"/>
    </row>
    <row r="587" spans="1:14" s="4" customFormat="1">
      <c r="A587" s="97"/>
      <c r="B587" s="97"/>
      <c r="C587" s="98"/>
      <c r="D587" s="99"/>
      <c r="E587" s="66"/>
      <c r="K587" s="5"/>
      <c r="L587" s="6"/>
      <c r="M587" s="5"/>
      <c r="N587" s="7"/>
    </row>
    <row r="588" spans="1:14" s="4" customFormat="1">
      <c r="A588" s="97"/>
      <c r="B588" s="97"/>
      <c r="C588" s="98"/>
      <c r="D588" s="99"/>
      <c r="E588" s="66"/>
      <c r="K588" s="5"/>
      <c r="L588" s="6"/>
      <c r="M588" s="5"/>
      <c r="N588" s="7"/>
    </row>
    <row r="589" spans="1:14" s="4" customFormat="1">
      <c r="A589" s="97"/>
      <c r="B589" s="97"/>
      <c r="C589" s="98"/>
      <c r="D589" s="99"/>
      <c r="E589" s="66"/>
      <c r="K589" s="5"/>
      <c r="L589" s="6"/>
      <c r="M589" s="5"/>
      <c r="N589" s="7"/>
    </row>
    <row r="590" spans="1:14" s="4" customFormat="1">
      <c r="A590" s="97"/>
      <c r="B590" s="97"/>
      <c r="C590" s="98"/>
      <c r="D590" s="99"/>
      <c r="E590" s="66"/>
      <c r="K590" s="5"/>
      <c r="L590" s="6"/>
      <c r="M590" s="5"/>
      <c r="N590" s="7"/>
    </row>
    <row r="591" spans="1:14" s="4" customFormat="1">
      <c r="A591" s="97"/>
      <c r="B591" s="97"/>
      <c r="C591" s="98"/>
      <c r="D591" s="99"/>
      <c r="E591" s="66"/>
      <c r="K591" s="5"/>
      <c r="L591" s="6"/>
      <c r="M591" s="5"/>
      <c r="N591" s="7"/>
    </row>
    <row r="592" spans="1:14" s="4" customFormat="1">
      <c r="A592" s="97"/>
      <c r="B592" s="97"/>
      <c r="C592" s="98"/>
      <c r="D592" s="99"/>
      <c r="E592" s="66"/>
      <c r="K592" s="5"/>
      <c r="L592" s="6"/>
      <c r="M592" s="5"/>
      <c r="N592" s="7"/>
    </row>
    <row r="593" spans="1:14" s="4" customFormat="1">
      <c r="A593" s="97"/>
      <c r="B593" s="97"/>
      <c r="C593" s="98"/>
      <c r="D593" s="99"/>
      <c r="E593" s="66"/>
      <c r="K593" s="5"/>
      <c r="L593" s="6"/>
      <c r="M593" s="5"/>
      <c r="N593" s="7"/>
    </row>
    <row r="594" spans="1:14" s="4" customFormat="1">
      <c r="A594" s="97"/>
      <c r="B594" s="97"/>
      <c r="C594" s="98"/>
      <c r="D594" s="99"/>
      <c r="E594" s="66"/>
      <c r="K594" s="5"/>
      <c r="L594" s="6"/>
      <c r="M594" s="5"/>
      <c r="N594" s="7"/>
    </row>
    <row r="595" spans="1:14" s="4" customFormat="1">
      <c r="A595" s="97"/>
      <c r="B595" s="97"/>
      <c r="C595" s="98"/>
      <c r="D595" s="99"/>
      <c r="E595" s="66"/>
      <c r="K595" s="5"/>
      <c r="L595" s="6"/>
      <c r="M595" s="5"/>
      <c r="N595" s="7"/>
    </row>
    <row r="596" spans="1:14" s="4" customFormat="1">
      <c r="A596" s="97"/>
      <c r="B596" s="97"/>
      <c r="C596" s="98"/>
      <c r="D596" s="99"/>
      <c r="E596" s="66"/>
      <c r="K596" s="5"/>
      <c r="L596" s="6"/>
      <c r="M596" s="5"/>
      <c r="N596" s="7"/>
    </row>
    <row r="597" spans="1:14" s="4" customFormat="1">
      <c r="A597" s="97"/>
      <c r="B597" s="97"/>
      <c r="C597" s="98"/>
      <c r="D597" s="99"/>
      <c r="E597" s="66"/>
      <c r="K597" s="5"/>
      <c r="L597" s="6"/>
      <c r="M597" s="5"/>
      <c r="N597" s="7"/>
    </row>
    <row r="598" spans="1:14" s="4" customFormat="1">
      <c r="A598" s="97"/>
      <c r="B598" s="97"/>
      <c r="C598" s="98"/>
      <c r="D598" s="99"/>
      <c r="E598" s="66"/>
      <c r="K598" s="5"/>
      <c r="L598" s="6"/>
      <c r="M598" s="5"/>
      <c r="N598" s="7"/>
    </row>
    <row r="599" spans="1:14" s="4" customFormat="1">
      <c r="A599" s="97"/>
      <c r="B599" s="97"/>
      <c r="C599" s="98"/>
      <c r="D599" s="99"/>
      <c r="E599" s="66"/>
      <c r="K599" s="5"/>
      <c r="L599" s="6"/>
      <c r="M599" s="5"/>
      <c r="N599" s="7"/>
    </row>
    <row r="600" spans="1:14" s="4" customFormat="1">
      <c r="A600" s="97"/>
      <c r="B600" s="97"/>
      <c r="C600" s="98"/>
      <c r="D600" s="99"/>
      <c r="E600" s="66"/>
      <c r="K600" s="5"/>
      <c r="L600" s="6"/>
      <c r="M600" s="5"/>
      <c r="N600" s="7"/>
    </row>
    <row r="601" spans="1:14" s="4" customFormat="1">
      <c r="A601" s="97"/>
      <c r="B601" s="97"/>
      <c r="C601" s="98"/>
      <c r="D601" s="99"/>
      <c r="E601" s="66"/>
      <c r="K601" s="5"/>
      <c r="L601" s="6"/>
      <c r="M601" s="5"/>
      <c r="N601" s="7"/>
    </row>
    <row r="602" spans="1:14" s="4" customFormat="1">
      <c r="A602" s="97"/>
      <c r="B602" s="97"/>
      <c r="C602" s="98"/>
      <c r="D602" s="99"/>
      <c r="E602" s="66"/>
      <c r="K602" s="5"/>
      <c r="L602" s="6"/>
      <c r="M602" s="5"/>
      <c r="N602" s="7"/>
    </row>
    <row r="603" spans="1:14" s="4" customFormat="1">
      <c r="A603" s="97"/>
      <c r="B603" s="97"/>
      <c r="C603" s="98"/>
      <c r="D603" s="99"/>
      <c r="E603" s="66"/>
      <c r="K603" s="5"/>
      <c r="L603" s="6"/>
      <c r="M603" s="5"/>
      <c r="N603" s="7"/>
    </row>
    <row r="604" spans="1:14" s="4" customFormat="1">
      <c r="A604" s="97"/>
      <c r="B604" s="97"/>
      <c r="C604" s="98"/>
      <c r="D604" s="99"/>
      <c r="E604" s="66"/>
      <c r="K604" s="5"/>
      <c r="L604" s="6"/>
      <c r="M604" s="5"/>
      <c r="N604" s="7"/>
    </row>
    <row r="605" spans="1:14" s="4" customFormat="1">
      <c r="A605" s="97"/>
      <c r="B605" s="97"/>
      <c r="C605" s="98"/>
      <c r="D605" s="99"/>
      <c r="E605" s="66"/>
      <c r="K605" s="5"/>
      <c r="L605" s="6"/>
      <c r="M605" s="5"/>
      <c r="N605" s="7"/>
    </row>
    <row r="606" spans="1:14" s="4" customFormat="1">
      <c r="A606" s="97"/>
      <c r="B606" s="97"/>
      <c r="C606" s="98"/>
      <c r="D606" s="99"/>
      <c r="E606" s="66"/>
      <c r="K606" s="5"/>
      <c r="L606" s="6"/>
      <c r="M606" s="5"/>
      <c r="N606" s="7"/>
    </row>
    <row r="607" spans="1:14" s="4" customFormat="1">
      <c r="A607" s="97"/>
      <c r="B607" s="97"/>
      <c r="C607" s="98"/>
      <c r="D607" s="99"/>
      <c r="E607" s="66"/>
      <c r="K607" s="5"/>
      <c r="L607" s="6"/>
      <c r="M607" s="5"/>
      <c r="N607" s="7"/>
    </row>
    <row r="608" spans="1:14" s="4" customFormat="1">
      <c r="A608" s="97"/>
      <c r="B608" s="97"/>
      <c r="C608" s="98"/>
      <c r="D608" s="99"/>
      <c r="E608" s="66"/>
      <c r="K608" s="5"/>
      <c r="L608" s="6"/>
      <c r="M608" s="5"/>
      <c r="N608" s="7"/>
    </row>
    <row r="609" spans="1:14" s="4" customFormat="1">
      <c r="A609" s="97"/>
      <c r="B609" s="97"/>
      <c r="C609" s="98"/>
      <c r="D609" s="99"/>
      <c r="E609" s="66"/>
      <c r="K609" s="5"/>
      <c r="L609" s="6"/>
      <c r="M609" s="5"/>
      <c r="N609" s="7"/>
    </row>
    <row r="610" spans="1:14" s="4" customFormat="1">
      <c r="A610" s="97"/>
      <c r="B610" s="97"/>
      <c r="C610" s="98"/>
      <c r="D610" s="99"/>
      <c r="E610" s="66"/>
      <c r="K610" s="5"/>
      <c r="L610" s="6"/>
      <c r="M610" s="5"/>
      <c r="N610" s="7"/>
    </row>
    <row r="611" spans="1:14" s="4" customFormat="1">
      <c r="A611" s="97"/>
      <c r="B611" s="97"/>
      <c r="C611" s="98"/>
      <c r="D611" s="99"/>
      <c r="E611" s="66"/>
      <c r="K611" s="5"/>
      <c r="L611" s="6"/>
      <c r="M611" s="5"/>
      <c r="N611" s="7"/>
    </row>
    <row r="612" spans="1:14" s="4" customFormat="1">
      <c r="A612" s="97"/>
      <c r="B612" s="97"/>
      <c r="C612" s="98"/>
      <c r="D612" s="99"/>
      <c r="E612" s="66"/>
      <c r="K612" s="5"/>
      <c r="L612" s="6"/>
      <c r="M612" s="5"/>
      <c r="N612" s="7"/>
    </row>
    <row r="613" spans="1:14" s="4" customFormat="1">
      <c r="A613" s="97"/>
      <c r="B613" s="97"/>
      <c r="C613" s="98"/>
      <c r="D613" s="99"/>
      <c r="E613" s="66"/>
      <c r="K613" s="5"/>
      <c r="L613" s="6"/>
      <c r="M613" s="5"/>
      <c r="N613" s="7"/>
    </row>
    <row r="614" spans="1:14" s="4" customFormat="1">
      <c r="A614" s="97"/>
      <c r="B614" s="97"/>
      <c r="C614" s="98"/>
      <c r="D614" s="99"/>
      <c r="E614" s="66"/>
      <c r="K614" s="5"/>
      <c r="L614" s="6"/>
      <c r="M614" s="5"/>
      <c r="N614" s="7"/>
    </row>
    <row r="615" spans="1:14" s="4" customFormat="1">
      <c r="A615" s="97"/>
      <c r="B615" s="97"/>
      <c r="C615" s="98"/>
      <c r="D615" s="99"/>
      <c r="E615" s="66"/>
      <c r="K615" s="5"/>
      <c r="L615" s="6"/>
      <c r="M615" s="5"/>
      <c r="N615" s="7"/>
    </row>
    <row r="616" spans="1:14" s="4" customFormat="1">
      <c r="A616" s="97"/>
      <c r="B616" s="97"/>
      <c r="C616" s="98"/>
      <c r="D616" s="99"/>
      <c r="E616" s="66"/>
      <c r="K616" s="5"/>
      <c r="L616" s="6"/>
      <c r="M616" s="5"/>
      <c r="N616" s="7"/>
    </row>
    <row r="617" spans="1:14" s="4" customFormat="1">
      <c r="A617" s="97"/>
      <c r="B617" s="97"/>
      <c r="C617" s="98"/>
      <c r="D617" s="99"/>
      <c r="E617" s="66"/>
      <c r="K617" s="5"/>
      <c r="L617" s="6"/>
      <c r="M617" s="5"/>
      <c r="N617" s="7"/>
    </row>
    <row r="618" spans="1:14" s="4" customFormat="1">
      <c r="A618" s="97"/>
      <c r="B618" s="97"/>
      <c r="C618" s="98"/>
      <c r="D618" s="99"/>
      <c r="E618" s="66"/>
      <c r="K618" s="5"/>
      <c r="L618" s="6"/>
      <c r="M618" s="5"/>
      <c r="N618" s="7"/>
    </row>
    <row r="619" spans="1:14" s="4" customFormat="1">
      <c r="A619" s="97"/>
      <c r="B619" s="97"/>
      <c r="C619" s="98"/>
      <c r="D619" s="99"/>
      <c r="E619" s="66"/>
      <c r="K619" s="5"/>
      <c r="L619" s="6"/>
      <c r="M619" s="5"/>
      <c r="N619" s="7"/>
    </row>
    <row r="620" spans="1:14" s="4" customFormat="1">
      <c r="A620" s="97"/>
      <c r="B620" s="97"/>
      <c r="C620" s="98"/>
      <c r="D620" s="99"/>
      <c r="E620" s="66"/>
      <c r="K620" s="5"/>
      <c r="L620" s="6"/>
      <c r="M620" s="5"/>
      <c r="N620" s="7"/>
    </row>
    <row r="621" spans="1:14" s="4" customFormat="1">
      <c r="A621" s="97"/>
      <c r="B621" s="97"/>
      <c r="C621" s="98"/>
      <c r="D621" s="99"/>
      <c r="E621" s="66"/>
      <c r="K621" s="5"/>
      <c r="L621" s="6"/>
      <c r="M621" s="5"/>
      <c r="N621" s="7"/>
    </row>
    <row r="622" spans="1:14" s="4" customFormat="1">
      <c r="A622" s="97"/>
      <c r="B622" s="97"/>
      <c r="C622" s="98"/>
      <c r="D622" s="99"/>
      <c r="E622" s="66"/>
      <c r="K622" s="5"/>
      <c r="L622" s="6"/>
      <c r="M622" s="5"/>
      <c r="N622" s="7"/>
    </row>
    <row r="623" spans="1:14" s="4" customFormat="1">
      <c r="A623" s="97"/>
      <c r="B623" s="97"/>
      <c r="C623" s="98"/>
      <c r="D623" s="99"/>
      <c r="E623" s="66"/>
      <c r="K623" s="5"/>
      <c r="L623" s="6"/>
      <c r="M623" s="5"/>
      <c r="N623" s="7"/>
    </row>
    <row r="624" spans="1:14" s="4" customFormat="1">
      <c r="A624" s="97"/>
      <c r="B624" s="97"/>
      <c r="C624" s="98"/>
      <c r="D624" s="99"/>
      <c r="E624" s="66"/>
      <c r="K624" s="5"/>
      <c r="L624" s="6"/>
      <c r="M624" s="5"/>
      <c r="N624" s="7"/>
    </row>
    <row r="625" spans="1:14" s="4" customFormat="1">
      <c r="A625" s="97"/>
      <c r="B625" s="97"/>
      <c r="C625" s="98"/>
      <c r="D625" s="99"/>
      <c r="E625" s="66"/>
      <c r="K625" s="5"/>
      <c r="L625" s="6"/>
      <c r="M625" s="5"/>
      <c r="N625" s="7"/>
    </row>
    <row r="626" spans="1:14" s="4" customFormat="1">
      <c r="A626" s="97"/>
      <c r="B626" s="97"/>
      <c r="C626" s="98"/>
      <c r="D626" s="99"/>
      <c r="E626" s="66"/>
      <c r="K626" s="5"/>
      <c r="L626" s="6"/>
      <c r="M626" s="5"/>
      <c r="N626" s="7"/>
    </row>
    <row r="627" spans="1:14" s="4" customFormat="1">
      <c r="A627" s="97"/>
      <c r="B627" s="97"/>
      <c r="C627" s="98"/>
      <c r="D627" s="99"/>
      <c r="E627" s="66"/>
      <c r="K627" s="5"/>
      <c r="L627" s="6"/>
      <c r="M627" s="5"/>
      <c r="N627" s="7"/>
    </row>
    <row r="628" spans="1:14" s="4" customFormat="1">
      <c r="A628" s="97"/>
      <c r="B628" s="97"/>
      <c r="C628" s="98"/>
      <c r="D628" s="99"/>
      <c r="E628" s="66"/>
      <c r="K628" s="5"/>
      <c r="L628" s="6"/>
      <c r="M628" s="5"/>
      <c r="N628" s="7"/>
    </row>
    <row r="629" spans="1:14" s="4" customFormat="1">
      <c r="A629" s="97"/>
      <c r="B629" s="97"/>
      <c r="C629" s="98"/>
      <c r="D629" s="99"/>
      <c r="E629" s="66"/>
      <c r="K629" s="5"/>
      <c r="L629" s="6"/>
      <c r="M629" s="5"/>
      <c r="N629" s="7"/>
    </row>
    <row r="630" spans="1:14" s="4" customFormat="1">
      <c r="A630" s="97"/>
      <c r="B630" s="97"/>
      <c r="C630" s="98"/>
      <c r="D630" s="99"/>
      <c r="E630" s="66"/>
      <c r="K630" s="5"/>
      <c r="L630" s="6"/>
      <c r="M630" s="5"/>
      <c r="N630" s="7"/>
    </row>
    <row r="631" spans="1:14" s="4" customFormat="1">
      <c r="A631" s="97"/>
      <c r="B631" s="97"/>
      <c r="C631" s="98"/>
      <c r="D631" s="99"/>
      <c r="E631" s="66"/>
      <c r="K631" s="5"/>
      <c r="L631" s="6"/>
      <c r="M631" s="5"/>
      <c r="N631" s="7"/>
    </row>
    <row r="632" spans="1:14" s="4" customFormat="1">
      <c r="A632" s="97"/>
      <c r="B632" s="97"/>
      <c r="C632" s="98"/>
      <c r="D632" s="99"/>
      <c r="E632" s="66"/>
      <c r="K632" s="5"/>
      <c r="L632" s="6"/>
      <c r="M632" s="5"/>
      <c r="N632" s="7"/>
    </row>
    <row r="633" spans="1:14" s="4" customFormat="1">
      <c r="A633" s="97"/>
      <c r="B633" s="97"/>
      <c r="C633" s="98"/>
      <c r="D633" s="99"/>
      <c r="E633" s="66"/>
      <c r="K633" s="5"/>
      <c r="L633" s="6"/>
      <c r="M633" s="5"/>
      <c r="N633" s="7"/>
    </row>
    <row r="634" spans="1:14" s="4" customFormat="1">
      <c r="A634" s="97"/>
      <c r="B634" s="97"/>
      <c r="C634" s="98"/>
      <c r="D634" s="99"/>
      <c r="E634" s="66"/>
      <c r="K634" s="5"/>
      <c r="L634" s="6"/>
      <c r="M634" s="5"/>
      <c r="N634" s="7"/>
    </row>
    <row r="635" spans="1:14" s="4" customFormat="1">
      <c r="A635" s="97"/>
      <c r="B635" s="97"/>
      <c r="C635" s="98"/>
      <c r="D635" s="99"/>
      <c r="E635" s="66"/>
      <c r="K635" s="5"/>
      <c r="L635" s="6"/>
      <c r="M635" s="5"/>
      <c r="N635" s="7"/>
    </row>
    <row r="636" spans="1:14" s="4" customFormat="1">
      <c r="A636" s="97"/>
      <c r="B636" s="97"/>
      <c r="C636" s="98"/>
      <c r="D636" s="99"/>
      <c r="E636" s="66"/>
      <c r="K636" s="5"/>
      <c r="L636" s="6"/>
      <c r="M636" s="5"/>
      <c r="N636" s="7"/>
    </row>
    <row r="637" spans="1:14" s="4" customFormat="1">
      <c r="A637" s="97"/>
      <c r="B637" s="97"/>
      <c r="C637" s="98"/>
      <c r="D637" s="99"/>
      <c r="E637" s="66"/>
      <c r="K637" s="5"/>
      <c r="L637" s="6"/>
      <c r="M637" s="5"/>
      <c r="N637" s="7"/>
    </row>
    <row r="638" spans="1:14" s="4" customFormat="1">
      <c r="A638" s="97"/>
      <c r="B638" s="97"/>
      <c r="C638" s="98"/>
      <c r="D638" s="99"/>
      <c r="E638" s="66"/>
      <c r="K638" s="5"/>
      <c r="L638" s="6"/>
      <c r="M638" s="5"/>
      <c r="N638" s="7"/>
    </row>
    <row r="639" spans="1:14" s="4" customFormat="1">
      <c r="A639" s="97"/>
      <c r="B639" s="97"/>
      <c r="C639" s="98"/>
      <c r="D639" s="99"/>
      <c r="E639" s="66"/>
      <c r="K639" s="5"/>
      <c r="L639" s="6"/>
      <c r="M639" s="5"/>
      <c r="N639" s="7"/>
    </row>
    <row r="640" spans="1:14" s="4" customFormat="1">
      <c r="A640" s="97"/>
      <c r="B640" s="97"/>
      <c r="C640" s="98"/>
      <c r="D640" s="99"/>
      <c r="E640" s="66"/>
      <c r="K640" s="5"/>
      <c r="L640" s="6"/>
      <c r="M640" s="5"/>
      <c r="N640" s="7"/>
    </row>
    <row r="641" spans="1:14" s="4" customFormat="1">
      <c r="A641" s="97"/>
      <c r="B641" s="97"/>
      <c r="C641" s="98"/>
      <c r="D641" s="99"/>
      <c r="E641" s="66"/>
      <c r="K641" s="5"/>
      <c r="L641" s="6"/>
      <c r="M641" s="5"/>
      <c r="N641" s="7"/>
    </row>
    <row r="642" spans="1:14" s="4" customFormat="1">
      <c r="A642" s="97"/>
      <c r="B642" s="97"/>
      <c r="C642" s="98"/>
      <c r="D642" s="99"/>
      <c r="E642" s="66"/>
      <c r="K642" s="5"/>
      <c r="L642" s="6"/>
      <c r="M642" s="5"/>
      <c r="N642" s="7"/>
    </row>
    <row r="643" spans="1:14" s="4" customFormat="1">
      <c r="A643" s="97"/>
      <c r="B643" s="97"/>
      <c r="C643" s="98"/>
      <c r="D643" s="99"/>
      <c r="E643" s="66"/>
      <c r="K643" s="5"/>
      <c r="L643" s="6"/>
      <c r="M643" s="5"/>
      <c r="N643" s="7"/>
    </row>
    <row r="644" spans="1:14" s="4" customFormat="1">
      <c r="A644" s="97"/>
      <c r="B644" s="97"/>
      <c r="C644" s="98"/>
      <c r="D644" s="99"/>
      <c r="E644" s="66"/>
      <c r="K644" s="5"/>
      <c r="L644" s="6"/>
      <c r="M644" s="5"/>
      <c r="N644" s="7"/>
    </row>
    <row r="645" spans="1:14" s="4" customFormat="1">
      <c r="A645" s="97"/>
      <c r="B645" s="97"/>
      <c r="C645" s="98"/>
      <c r="D645" s="99"/>
      <c r="E645" s="66"/>
      <c r="K645" s="5"/>
      <c r="L645" s="6"/>
      <c r="M645" s="5"/>
      <c r="N645" s="7"/>
    </row>
    <row r="646" spans="1:14" s="4" customFormat="1">
      <c r="A646" s="97"/>
      <c r="B646" s="97"/>
      <c r="C646" s="98"/>
      <c r="D646" s="99"/>
      <c r="E646" s="66"/>
      <c r="K646" s="5"/>
      <c r="L646" s="6"/>
      <c r="M646" s="5"/>
      <c r="N646" s="7"/>
    </row>
    <row r="647" spans="1:14" s="4" customFormat="1">
      <c r="A647" s="97"/>
      <c r="B647" s="97"/>
      <c r="C647" s="98"/>
      <c r="D647" s="99"/>
      <c r="E647" s="66"/>
      <c r="K647" s="5"/>
      <c r="L647" s="6"/>
      <c r="M647" s="5"/>
      <c r="N647" s="7"/>
    </row>
    <row r="648" spans="1:14" s="4" customFormat="1">
      <c r="A648" s="97"/>
      <c r="B648" s="97"/>
      <c r="C648" s="98"/>
      <c r="D648" s="99"/>
      <c r="E648" s="66"/>
      <c r="K648" s="5"/>
      <c r="L648" s="6"/>
      <c r="M648" s="5"/>
      <c r="N648" s="7"/>
    </row>
    <row r="649" spans="1:14" s="4" customFormat="1">
      <c r="A649" s="97"/>
      <c r="B649" s="97"/>
      <c r="C649" s="98"/>
      <c r="D649" s="99"/>
      <c r="E649" s="66"/>
      <c r="K649" s="5"/>
      <c r="L649" s="6"/>
      <c r="M649" s="5"/>
      <c r="N649" s="7"/>
    </row>
    <row r="650" spans="1:14" s="4" customFormat="1">
      <c r="A650" s="97"/>
      <c r="B650" s="97"/>
      <c r="C650" s="98"/>
      <c r="D650" s="99"/>
      <c r="E650" s="66"/>
      <c r="K650" s="5"/>
      <c r="L650" s="6"/>
      <c r="M650" s="5"/>
      <c r="N650" s="7"/>
    </row>
    <row r="651" spans="1:14" s="4" customFormat="1">
      <c r="A651" s="97"/>
      <c r="B651" s="97"/>
      <c r="C651" s="98"/>
      <c r="D651" s="99"/>
      <c r="E651" s="66"/>
      <c r="K651" s="5"/>
      <c r="L651" s="6"/>
      <c r="M651" s="5"/>
      <c r="N651" s="7"/>
    </row>
    <row r="652" spans="1:14" s="4" customFormat="1">
      <c r="A652" s="97"/>
      <c r="B652" s="97"/>
      <c r="C652" s="98"/>
      <c r="D652" s="99"/>
      <c r="E652" s="66"/>
      <c r="K652" s="5"/>
      <c r="L652" s="6"/>
      <c r="M652" s="5"/>
      <c r="N652" s="7"/>
    </row>
    <row r="653" spans="1:14" s="4" customFormat="1">
      <c r="A653" s="97"/>
      <c r="B653" s="97"/>
      <c r="C653" s="98"/>
      <c r="D653" s="99"/>
      <c r="E653" s="66"/>
      <c r="K653" s="5"/>
      <c r="L653" s="6"/>
      <c r="M653" s="5"/>
      <c r="N653" s="7"/>
    </row>
    <row r="654" spans="1:14" s="4" customFormat="1">
      <c r="A654" s="97"/>
      <c r="B654" s="97"/>
      <c r="C654" s="98"/>
      <c r="D654" s="99"/>
      <c r="E654" s="66"/>
      <c r="K654" s="5"/>
      <c r="L654" s="6"/>
      <c r="M654" s="5"/>
      <c r="N654" s="7"/>
    </row>
    <row r="655" spans="1:14" s="4" customFormat="1">
      <c r="A655" s="97"/>
      <c r="B655" s="97"/>
      <c r="C655" s="98"/>
      <c r="D655" s="99"/>
      <c r="E655" s="66"/>
      <c r="K655" s="5"/>
      <c r="L655" s="6"/>
      <c r="M655" s="5"/>
      <c r="N655" s="7"/>
    </row>
    <row r="656" spans="1:14" s="4" customFormat="1">
      <c r="A656" s="97"/>
      <c r="B656" s="97"/>
      <c r="C656" s="98"/>
      <c r="D656" s="99"/>
      <c r="E656" s="66"/>
      <c r="K656" s="5"/>
      <c r="L656" s="6"/>
      <c r="M656" s="5"/>
      <c r="N656" s="7"/>
    </row>
    <row r="657" spans="1:15" s="4" customFormat="1">
      <c r="A657" s="97"/>
      <c r="B657" s="97"/>
      <c r="C657" s="98"/>
      <c r="D657" s="99"/>
      <c r="E657" s="66"/>
      <c r="K657" s="5"/>
      <c r="L657" s="6"/>
      <c r="M657" s="5"/>
      <c r="N657" s="7"/>
    </row>
    <row r="658" spans="1:15" s="4" customFormat="1">
      <c r="A658" s="97"/>
      <c r="B658" s="97"/>
      <c r="C658" s="98"/>
      <c r="D658" s="99"/>
      <c r="E658" s="66"/>
      <c r="K658" s="5"/>
      <c r="L658" s="6"/>
      <c r="M658" s="5"/>
      <c r="N658" s="7"/>
    </row>
    <row r="659" spans="1:15" s="4" customFormat="1">
      <c r="A659" s="97"/>
      <c r="B659" s="97"/>
      <c r="C659" s="98"/>
      <c r="D659" s="99"/>
      <c r="E659" s="66"/>
      <c r="K659" s="5"/>
      <c r="L659" s="6"/>
      <c r="M659" s="5"/>
      <c r="N659" s="7"/>
    </row>
    <row r="660" spans="1:15" s="4" customFormat="1">
      <c r="A660" s="97"/>
      <c r="B660" s="97"/>
      <c r="C660" s="98"/>
      <c r="D660" s="99"/>
      <c r="E660" s="66"/>
      <c r="K660" s="5"/>
      <c r="L660" s="6"/>
      <c r="M660" s="5"/>
      <c r="N660" s="7"/>
    </row>
    <row r="661" spans="1:15" s="4" customFormat="1">
      <c r="A661" s="97"/>
      <c r="B661" s="97"/>
      <c r="C661" s="98"/>
      <c r="D661" s="99"/>
      <c r="E661" s="66"/>
      <c r="K661" s="5"/>
      <c r="L661" s="6"/>
      <c r="M661" s="5"/>
      <c r="N661" s="7"/>
    </row>
    <row r="662" spans="1:15" s="4" customFormat="1">
      <c r="A662" s="97"/>
      <c r="B662" s="97"/>
      <c r="C662" s="98"/>
      <c r="D662" s="99"/>
      <c r="E662" s="66"/>
      <c r="K662" s="5"/>
      <c r="L662" s="6"/>
      <c r="M662" s="5"/>
      <c r="N662" s="7"/>
    </row>
    <row r="663" spans="1:15" s="4" customFormat="1">
      <c r="A663" s="97"/>
      <c r="B663" s="97"/>
      <c r="C663" s="98"/>
      <c r="D663" s="99"/>
      <c r="E663" s="66"/>
      <c r="K663" s="5"/>
      <c r="L663" s="6"/>
      <c r="M663" s="5"/>
      <c r="N663" s="7"/>
      <c r="O663" s="6"/>
    </row>
    <row r="664" spans="1:15" s="4" customFormat="1">
      <c r="A664" s="97"/>
      <c r="B664" s="97"/>
      <c r="C664" s="98"/>
      <c r="D664" s="99"/>
      <c r="E664" s="66"/>
      <c r="K664" s="5"/>
      <c r="L664" s="6"/>
      <c r="M664" s="5"/>
      <c r="N664" s="7"/>
      <c r="O664" s="6"/>
    </row>
    <row r="665" spans="1:15" s="4" customFormat="1">
      <c r="A665" s="97"/>
      <c r="B665" s="97"/>
      <c r="C665" s="98"/>
      <c r="D665" s="99"/>
      <c r="E665" s="66"/>
      <c r="K665" s="5"/>
      <c r="L665" s="6"/>
      <c r="M665" s="5"/>
      <c r="N665" s="7"/>
      <c r="O665" s="6"/>
    </row>
    <row r="666" spans="1:15" s="4" customFormat="1">
      <c r="A666" s="97"/>
      <c r="B666" s="97"/>
      <c r="C666" s="98"/>
      <c r="D666" s="99"/>
      <c r="E666" s="66"/>
      <c r="K666" s="5"/>
      <c r="L666" s="6"/>
      <c r="M666" s="5"/>
      <c r="N666" s="7"/>
      <c r="O666" s="6"/>
    </row>
    <row r="667" spans="1:15" s="4" customFormat="1">
      <c r="A667" s="97"/>
      <c r="B667" s="97"/>
      <c r="C667" s="98"/>
      <c r="D667" s="99"/>
      <c r="E667" s="66"/>
      <c r="K667" s="5"/>
      <c r="L667" s="6"/>
      <c r="M667" s="5"/>
      <c r="N667" s="7"/>
      <c r="O667" s="6"/>
    </row>
    <row r="668" spans="1:15">
      <c r="E668" s="66"/>
    </row>
    <row r="669" spans="1:15">
      <c r="E669" s="66"/>
    </row>
    <row r="670" spans="1:15">
      <c r="E670" s="66"/>
    </row>
    <row r="671" spans="1:15">
      <c r="E671" s="66"/>
    </row>
    <row r="672" spans="1:15">
      <c r="E672" s="66"/>
    </row>
    <row r="673" spans="5:5">
      <c r="E673" s="66"/>
    </row>
    <row r="674" spans="5:5">
      <c r="E674" s="66"/>
    </row>
    <row r="675" spans="5:5">
      <c r="E675" s="66"/>
    </row>
    <row r="676" spans="5:5">
      <c r="E676" s="66"/>
    </row>
    <row r="677" spans="5:5">
      <c r="E677" s="66"/>
    </row>
    <row r="678" spans="5:5">
      <c r="E678" s="66"/>
    </row>
    <row r="679" spans="5:5">
      <c r="E679" s="66"/>
    </row>
    <row r="680" spans="5:5">
      <c r="E680" s="66"/>
    </row>
    <row r="681" spans="5:5">
      <c r="E681" s="66"/>
    </row>
    <row r="682" spans="5:5">
      <c r="E682" s="66"/>
    </row>
    <row r="683" spans="5:5">
      <c r="E683" s="66"/>
    </row>
    <row r="684" spans="5:5">
      <c r="E684" s="66"/>
    </row>
    <row r="685" spans="5:5">
      <c r="E685" s="66"/>
    </row>
    <row r="686" spans="5:5">
      <c r="E686" s="66"/>
    </row>
    <row r="687" spans="5:5">
      <c r="E687" s="66"/>
    </row>
    <row r="688" spans="5:5">
      <c r="E688" s="66"/>
    </row>
    <row r="689" spans="5:5">
      <c r="E689" s="66"/>
    </row>
    <row r="690" spans="5:5">
      <c r="E690" s="66"/>
    </row>
    <row r="691" spans="5:5">
      <c r="E691" s="66"/>
    </row>
    <row r="692" spans="5:5">
      <c r="E692" s="66"/>
    </row>
    <row r="693" spans="5:5">
      <c r="E693" s="66"/>
    </row>
    <row r="694" spans="5:5">
      <c r="E694" s="66"/>
    </row>
    <row r="695" spans="5:5">
      <c r="E695" s="66"/>
    </row>
    <row r="696" spans="5:5">
      <c r="E696" s="66"/>
    </row>
    <row r="697" spans="5:5">
      <c r="E697" s="66"/>
    </row>
    <row r="698" spans="5:5">
      <c r="E698" s="66"/>
    </row>
    <row r="699" spans="5:5">
      <c r="E699" s="66"/>
    </row>
    <row r="700" spans="5:5">
      <c r="E700" s="66"/>
    </row>
    <row r="701" spans="5:5">
      <c r="E701" s="66"/>
    </row>
    <row r="702" spans="5:5">
      <c r="E702" s="66"/>
    </row>
    <row r="703" spans="5:5">
      <c r="E703" s="66"/>
    </row>
    <row r="704" spans="5:5">
      <c r="E704" s="66"/>
    </row>
    <row r="705" spans="5:5">
      <c r="E705" s="66"/>
    </row>
    <row r="706" spans="5:5">
      <c r="E706" s="66"/>
    </row>
    <row r="707" spans="5:5">
      <c r="E707" s="66"/>
    </row>
    <row r="708" spans="5:5">
      <c r="E708" s="66"/>
    </row>
    <row r="709" spans="5:5">
      <c r="E709" s="66"/>
    </row>
    <row r="710" spans="5:5">
      <c r="E710" s="66"/>
    </row>
    <row r="711" spans="5:5">
      <c r="E711" s="66"/>
    </row>
    <row r="712" spans="5:5">
      <c r="E712" s="66"/>
    </row>
    <row r="713" spans="5:5">
      <c r="E713" s="66"/>
    </row>
    <row r="714" spans="5:5">
      <c r="E714" s="66"/>
    </row>
    <row r="715" spans="5:5">
      <c r="E715" s="66"/>
    </row>
    <row r="716" spans="5:5">
      <c r="E716" s="66"/>
    </row>
    <row r="717" spans="5:5">
      <c r="E717" s="66"/>
    </row>
    <row r="718" spans="5:5">
      <c r="E718" s="66"/>
    </row>
    <row r="719" spans="5:5">
      <c r="E719" s="66"/>
    </row>
    <row r="720" spans="5:5">
      <c r="E720" s="66"/>
    </row>
  </sheetData>
  <autoFilter ref="M7:N14"/>
  <mergeCells count="12">
    <mergeCell ref="A2:J2"/>
    <mergeCell ref="A4:E4"/>
    <mergeCell ref="F17:F18"/>
    <mergeCell ref="G17:G18"/>
    <mergeCell ref="H17:H18"/>
    <mergeCell ref="I17:I18"/>
    <mergeCell ref="J17:J18"/>
    <mergeCell ref="F10:F12"/>
    <mergeCell ref="G10:G12"/>
    <mergeCell ref="H10:H12"/>
    <mergeCell ref="I10:I12"/>
    <mergeCell ref="J10:J12"/>
  </mergeCells>
  <pageMargins left="0.31" right="0.19685039370078741" top="0.4" bottom="0.19" header="0.22" footer="0.15"/>
  <pageSetup paperSize="9" scale="50" fitToHeight="0" orientation="landscape" r:id="rId1"/>
  <headerFooter alignWithMargins="0">
    <oddHeader>&amp;R&amp;P</oddHeader>
  </headerFooter>
  <colBreaks count="1" manualBreakCount="1">
    <brk id="5" max="549" man="1"/>
  </colBreaks>
  <legacyDrawing r:id="rId2"/>
</worksheet>
</file>

<file path=xl/worksheets/sheet2.xml><?xml version="1.0" encoding="utf-8"?>
<worksheet xmlns="http://schemas.openxmlformats.org/spreadsheetml/2006/main" xmlns:r="http://schemas.openxmlformats.org/officeDocument/2006/relationships">
  <sheetPr>
    <tabColor rgb="FFFF0066"/>
    <pageSetUpPr fitToPage="1"/>
  </sheetPr>
  <dimension ref="A2:Q721"/>
  <sheetViews>
    <sheetView view="pageBreakPreview" zoomScale="56" zoomScaleNormal="75" zoomScaleSheetLayoutView="56" workbookViewId="0">
      <pane ySplit="5" topLeftCell="A476" activePane="bottomLeft" state="frozen"/>
      <selection activeCell="L1" sqref="L1:M1048576"/>
      <selection pane="bottomLeft" activeCell="L1" sqref="L1:M1048576"/>
    </sheetView>
  </sheetViews>
  <sheetFormatPr defaultColWidth="9.140625" defaultRowHeight="18.75"/>
  <cols>
    <col min="1" max="1" width="11.28515625" style="97" customWidth="1"/>
    <col min="2" max="2" width="5.5703125" style="97" customWidth="1"/>
    <col min="3" max="3" width="9.140625" style="98"/>
    <col min="4" max="4" width="16.7109375" style="99" customWidth="1"/>
    <col min="5" max="5" width="95.5703125" style="100" customWidth="1"/>
    <col min="6" max="6" width="14.5703125" style="4" customWidth="1"/>
    <col min="7" max="7" width="10.85546875" style="4" customWidth="1"/>
    <col min="8" max="8" width="17.140625" style="4" customWidth="1"/>
    <col min="9" max="9" width="13.5703125" style="4" customWidth="1"/>
    <col min="10" max="10" width="95.28515625" style="4" customWidth="1"/>
    <col min="11" max="11" width="16.42578125" style="5" customWidth="1"/>
    <col min="12" max="12" width="40.85546875" style="225" customWidth="1"/>
    <col min="13" max="13" width="16.42578125" style="5" customWidth="1"/>
    <col min="14" max="14" width="9.140625" style="6" customWidth="1"/>
    <col min="15" max="15" width="20.140625" style="5" customWidth="1"/>
    <col min="16" max="16" width="11.7109375" style="7" bestFit="1" customWidth="1"/>
    <col min="17" max="17" width="11.7109375" style="6" bestFit="1" customWidth="1"/>
    <col min="18" max="16384" width="9.140625" style="6"/>
  </cols>
  <sheetData>
    <row r="2" spans="1:17" s="2" customFormat="1">
      <c r="A2" s="414" t="s">
        <v>1305</v>
      </c>
      <c r="B2" s="415"/>
      <c r="C2" s="416"/>
      <c r="D2" s="416"/>
      <c r="E2" s="416"/>
      <c r="F2" s="417"/>
      <c r="G2" s="417"/>
      <c r="H2" s="417"/>
      <c r="I2" s="417"/>
      <c r="J2" s="417"/>
      <c r="K2" s="1"/>
      <c r="L2" s="224"/>
      <c r="M2" s="1"/>
      <c r="O2" s="1"/>
      <c r="P2" s="3"/>
    </row>
    <row r="3" spans="1:17">
      <c r="A3" s="63"/>
      <c r="B3" s="63"/>
      <c r="C3" s="64"/>
      <c r="D3" s="65"/>
      <c r="E3" s="66"/>
    </row>
    <row r="4" spans="1:17">
      <c r="A4" s="418"/>
      <c r="B4" s="419"/>
      <c r="C4" s="420"/>
      <c r="D4" s="420"/>
      <c r="E4" s="420"/>
    </row>
    <row r="5" spans="1:17" ht="112.5">
      <c r="A5" s="67" t="s">
        <v>0</v>
      </c>
      <c r="B5" s="67" t="s">
        <v>1</v>
      </c>
      <c r="C5" s="116" t="s">
        <v>2</v>
      </c>
      <c r="D5" s="117" t="s">
        <v>3</v>
      </c>
      <c r="E5" s="117" t="s">
        <v>4</v>
      </c>
      <c r="F5" s="118" t="s">
        <v>0</v>
      </c>
      <c r="G5" s="118" t="s">
        <v>1</v>
      </c>
      <c r="H5" s="118" t="s">
        <v>5</v>
      </c>
      <c r="I5" s="118" t="s">
        <v>6</v>
      </c>
      <c r="J5" s="119" t="s">
        <v>4</v>
      </c>
    </row>
    <row r="6" spans="1:17">
      <c r="A6" s="67">
        <v>1</v>
      </c>
      <c r="B6" s="67">
        <v>2</v>
      </c>
      <c r="C6" s="68">
        <v>3</v>
      </c>
      <c r="D6" s="68">
        <v>4</v>
      </c>
      <c r="E6" s="68">
        <v>5</v>
      </c>
      <c r="F6" s="8">
        <v>6</v>
      </c>
      <c r="G6" s="8">
        <v>7</v>
      </c>
      <c r="H6" s="8">
        <v>8</v>
      </c>
      <c r="I6" s="8">
        <v>9</v>
      </c>
      <c r="J6" s="8">
        <v>10</v>
      </c>
    </row>
    <row r="7" spans="1:17" ht="45">
      <c r="A7" s="120" t="s">
        <v>7</v>
      </c>
      <c r="B7" s="120" t="s">
        <v>8</v>
      </c>
      <c r="C7" s="121" t="s">
        <v>9</v>
      </c>
      <c r="D7" s="122" t="s">
        <v>10</v>
      </c>
      <c r="E7" s="123" t="s">
        <v>11</v>
      </c>
      <c r="F7" s="9" t="s">
        <v>7</v>
      </c>
      <c r="G7" s="9" t="s">
        <v>8</v>
      </c>
      <c r="H7" s="9" t="s">
        <v>12</v>
      </c>
      <c r="I7" s="9" t="s">
        <v>13</v>
      </c>
      <c r="J7" s="10" t="e">
        <f>VLOOKUP($K7,#REF!,2,0)</f>
        <v>#REF!</v>
      </c>
      <c r="K7" s="5" t="str">
        <f>CONCATENATE(F7," ",G7," ",H7," ",I7)</f>
        <v>01 0 00 00000</v>
      </c>
      <c r="L7" s="225" t="e">
        <f>VLOOKUP(O7,#REF!,2,0)</f>
        <v>#REF!</v>
      </c>
      <c r="O7" s="11" t="s">
        <v>14</v>
      </c>
      <c r="P7" s="7" t="b">
        <f t="shared" ref="P7:P60" si="0">K7=O7</f>
        <v>1</v>
      </c>
      <c r="Q7" s="7" t="e">
        <f>J7=L7</f>
        <v>#REF!</v>
      </c>
    </row>
    <row r="8" spans="1:17" ht="37.5">
      <c r="A8" s="124" t="s">
        <v>7</v>
      </c>
      <c r="B8" s="124" t="s">
        <v>15</v>
      </c>
      <c r="C8" s="125" t="s">
        <v>9</v>
      </c>
      <c r="D8" s="126" t="s">
        <v>16</v>
      </c>
      <c r="E8" s="127" t="s">
        <v>17</v>
      </c>
      <c r="F8" s="25" t="s">
        <v>7</v>
      </c>
      <c r="G8" s="25" t="s">
        <v>15</v>
      </c>
      <c r="H8" s="25" t="s">
        <v>12</v>
      </c>
      <c r="I8" s="25" t="s">
        <v>13</v>
      </c>
      <c r="J8" s="26" t="e">
        <f>VLOOKUP($K8,#REF!,2,0)</f>
        <v>#REF!</v>
      </c>
      <c r="K8" s="5" t="str">
        <f>CONCATENATE(F8," ",G8," ",H8," ",I8)</f>
        <v>01 1 00 00000</v>
      </c>
      <c r="L8" s="225" t="e">
        <f>VLOOKUP(O8,#REF!,2,0)</f>
        <v>#REF!</v>
      </c>
      <c r="O8" s="12" t="s">
        <v>18</v>
      </c>
      <c r="P8" s="7" t="b">
        <f t="shared" si="0"/>
        <v>1</v>
      </c>
      <c r="Q8" s="7" t="e">
        <f t="shared" ref="Q8:Q71" si="1">J8=L8</f>
        <v>#REF!</v>
      </c>
    </row>
    <row r="9" spans="1:17" ht="19.5">
      <c r="A9" s="128"/>
      <c r="B9" s="128"/>
      <c r="C9" s="129"/>
      <c r="D9" s="130"/>
      <c r="E9" s="131"/>
      <c r="F9" s="132" t="s">
        <v>7</v>
      </c>
      <c r="G9" s="132" t="s">
        <v>15</v>
      </c>
      <c r="H9" s="132" t="s">
        <v>7</v>
      </c>
      <c r="I9" s="132" t="s">
        <v>13</v>
      </c>
      <c r="J9" s="133" t="e">
        <f>VLOOKUP($K9,#REF!,2,0)</f>
        <v>#REF!</v>
      </c>
      <c r="K9" s="5" t="str">
        <f>CONCATENATE(F9," ",G9," ",H9," ",I9)</f>
        <v>01 1 01 00000</v>
      </c>
      <c r="L9" s="225" t="e">
        <f>VLOOKUP(O9,#REF!,2,0)</f>
        <v>#REF!</v>
      </c>
      <c r="O9" s="13" t="s">
        <v>19</v>
      </c>
      <c r="P9" s="7" t="b">
        <f t="shared" si="0"/>
        <v>1</v>
      </c>
      <c r="Q9" s="7" t="e">
        <f t="shared" si="1"/>
        <v>#REF!</v>
      </c>
    </row>
    <row r="10" spans="1:17" ht="36" customHeight="1">
      <c r="A10" s="69" t="s">
        <v>7</v>
      </c>
      <c r="B10" s="69" t="s">
        <v>15</v>
      </c>
      <c r="C10" s="70">
        <v>1113</v>
      </c>
      <c r="D10" s="71" t="s">
        <v>20</v>
      </c>
      <c r="E10" s="72" t="s">
        <v>21</v>
      </c>
      <c r="F10" s="421" t="s">
        <v>7</v>
      </c>
      <c r="G10" s="421" t="s">
        <v>15</v>
      </c>
      <c r="H10" s="421" t="s">
        <v>7</v>
      </c>
      <c r="I10" s="421" t="s">
        <v>22</v>
      </c>
      <c r="J10" s="422" t="e">
        <f>VLOOKUP($K10,#REF!,2,0)</f>
        <v>#REF!</v>
      </c>
      <c r="K10" s="5" t="str">
        <f>CONCATENATE(F10," ",G10," ",H10," ",I10)</f>
        <v>01 1 01 11010</v>
      </c>
      <c r="L10" s="225" t="e">
        <f>VLOOKUP(O10,#REF!,2,0)</f>
        <v>#REF!</v>
      </c>
      <c r="O10" s="13" t="s">
        <v>23</v>
      </c>
      <c r="P10" s="7" t="b">
        <f t="shared" si="0"/>
        <v>1</v>
      </c>
      <c r="Q10" s="7" t="e">
        <f t="shared" si="1"/>
        <v>#REF!</v>
      </c>
    </row>
    <row r="11" spans="1:17" ht="37.5">
      <c r="A11" s="73" t="s">
        <v>7</v>
      </c>
      <c r="B11" s="73" t="s">
        <v>15</v>
      </c>
      <c r="C11" s="74">
        <v>2031</v>
      </c>
      <c r="D11" s="75" t="s">
        <v>32</v>
      </c>
      <c r="E11" s="76" t="s">
        <v>33</v>
      </c>
      <c r="F11" s="421"/>
      <c r="G11" s="421"/>
      <c r="H11" s="421"/>
      <c r="I11" s="421"/>
      <c r="J11" s="422"/>
      <c r="L11" s="225" t="e">
        <f>VLOOKUP(O11,#REF!,2,0)</f>
        <v>#REF!</v>
      </c>
      <c r="O11" s="13"/>
      <c r="P11" s="7" t="b">
        <f t="shared" si="0"/>
        <v>1</v>
      </c>
      <c r="Q11" s="7" t="e">
        <f t="shared" si="1"/>
        <v>#REF!</v>
      </c>
    </row>
    <row r="12" spans="1:17" ht="37.5">
      <c r="A12" s="73" t="s">
        <v>7</v>
      </c>
      <c r="B12" s="73" t="s">
        <v>15</v>
      </c>
      <c r="C12" s="74">
        <v>2032</v>
      </c>
      <c r="D12" s="75" t="s">
        <v>34</v>
      </c>
      <c r="E12" s="76" t="s">
        <v>35</v>
      </c>
      <c r="F12" s="421"/>
      <c r="G12" s="421"/>
      <c r="H12" s="421"/>
      <c r="I12" s="421"/>
      <c r="J12" s="422"/>
      <c r="L12" s="225" t="e">
        <f>VLOOKUP(O12,#REF!,2,0)</f>
        <v>#REF!</v>
      </c>
      <c r="O12" s="13"/>
      <c r="P12" s="7" t="b">
        <f t="shared" si="0"/>
        <v>1</v>
      </c>
      <c r="Q12" s="7" t="e">
        <f t="shared" si="1"/>
        <v>#REF!</v>
      </c>
    </row>
    <row r="13" spans="1:17" s="4" customFormat="1" ht="131.25">
      <c r="A13" s="73" t="s">
        <v>7</v>
      </c>
      <c r="B13" s="73" t="s">
        <v>15</v>
      </c>
      <c r="C13" s="74">
        <v>7614</v>
      </c>
      <c r="D13" s="75" t="s">
        <v>24</v>
      </c>
      <c r="E13" s="76" t="s">
        <v>25</v>
      </c>
      <c r="F13" s="15" t="s">
        <v>7</v>
      </c>
      <c r="G13" s="15" t="s">
        <v>15</v>
      </c>
      <c r="H13" s="15" t="s">
        <v>7</v>
      </c>
      <c r="I13" s="15" t="s">
        <v>26</v>
      </c>
      <c r="J13" s="16" t="e">
        <f>VLOOKUP($K13,#REF!,2,0)</f>
        <v>#REF!</v>
      </c>
      <c r="K13" s="5" t="str">
        <f>CONCATENATE(F13," ",G13," ",H13," ",I13)</f>
        <v>01 1 01 76140</v>
      </c>
      <c r="L13" s="225" t="e">
        <f>VLOOKUP(O13,#REF!,2,0)</f>
        <v>#REF!</v>
      </c>
      <c r="M13" s="5"/>
      <c r="O13" s="13" t="s">
        <v>27</v>
      </c>
      <c r="P13" s="7" t="b">
        <f t="shared" si="0"/>
        <v>1</v>
      </c>
      <c r="Q13" s="7" t="e">
        <f t="shared" si="1"/>
        <v>#REF!</v>
      </c>
    </row>
    <row r="14" spans="1:17" s="4" customFormat="1" ht="75">
      <c r="A14" s="73" t="s">
        <v>7</v>
      </c>
      <c r="B14" s="73">
        <v>1</v>
      </c>
      <c r="C14" s="74">
        <v>7657</v>
      </c>
      <c r="D14" s="75" t="s">
        <v>28</v>
      </c>
      <c r="E14" s="76" t="s">
        <v>29</v>
      </c>
      <c r="F14" s="15" t="s">
        <v>7</v>
      </c>
      <c r="G14" s="15" t="s">
        <v>15</v>
      </c>
      <c r="H14" s="15" t="s">
        <v>7</v>
      </c>
      <c r="I14" s="15" t="s">
        <v>30</v>
      </c>
      <c r="J14" s="18" t="e">
        <f>VLOOKUP($K14,#REF!,2,0)</f>
        <v>#REF!</v>
      </c>
      <c r="K14" s="5" t="str">
        <f>CONCATENATE(F14," ",G14," ",H14," ",I14)</f>
        <v>01 1 01 77170</v>
      </c>
      <c r="L14" s="225" t="e">
        <f>VLOOKUP(O14,#REF!,2,0)</f>
        <v>#REF!</v>
      </c>
      <c r="M14" s="5"/>
      <c r="O14" s="13" t="s">
        <v>31</v>
      </c>
      <c r="P14" s="7" t="b">
        <f t="shared" si="0"/>
        <v>1</v>
      </c>
      <c r="Q14" s="7" t="e">
        <f t="shared" si="1"/>
        <v>#REF!</v>
      </c>
    </row>
    <row r="15" spans="1:17" s="19" customFormat="1">
      <c r="A15" s="73"/>
      <c r="B15" s="73"/>
      <c r="C15" s="74"/>
      <c r="D15" s="75"/>
      <c r="E15" s="29" t="s">
        <v>1304</v>
      </c>
      <c r="F15" s="15" t="s">
        <v>7</v>
      </c>
      <c r="G15" s="15" t="s">
        <v>15</v>
      </c>
      <c r="H15" s="15" t="s">
        <v>7</v>
      </c>
      <c r="I15" s="15" t="s">
        <v>1303</v>
      </c>
      <c r="J15" s="18" t="e">
        <f>VLOOKUP($K15,#REF!,2,0)</f>
        <v>#REF!</v>
      </c>
      <c r="K15" s="5" t="str">
        <f t="shared" ref="K15:K63" si="2">CONCATENATE(F15," ",G15," ",H15," ",I15)</f>
        <v>01 1 01 77250</v>
      </c>
      <c r="L15" s="225" t="e">
        <f>VLOOKUP(O15,#REF!,2,0)</f>
        <v>#REF!</v>
      </c>
      <c r="M15" s="5"/>
      <c r="N15" s="4"/>
      <c r="O15" s="13" t="s">
        <v>1181</v>
      </c>
      <c r="P15" s="7" t="b">
        <f t="shared" si="0"/>
        <v>1</v>
      </c>
      <c r="Q15" s="7" t="e">
        <f t="shared" si="1"/>
        <v>#REF!</v>
      </c>
    </row>
    <row r="16" spans="1:17" ht="19.5">
      <c r="A16" s="128"/>
      <c r="B16" s="128"/>
      <c r="C16" s="129"/>
      <c r="D16" s="130"/>
      <c r="E16" s="131"/>
      <c r="F16" s="132" t="s">
        <v>7</v>
      </c>
      <c r="G16" s="132" t="s">
        <v>15</v>
      </c>
      <c r="H16" s="132" t="s">
        <v>36</v>
      </c>
      <c r="I16" s="132" t="s">
        <v>13</v>
      </c>
      <c r="J16" s="133" t="e">
        <f>VLOOKUP($K16,#REF!,2,0)</f>
        <v>#REF!</v>
      </c>
      <c r="K16" s="5" t="str">
        <f t="shared" si="2"/>
        <v>01 1 02 00000</v>
      </c>
      <c r="L16" s="225" t="e">
        <f>VLOOKUP(O16,#REF!,2,0)</f>
        <v>#REF!</v>
      </c>
      <c r="N16" s="4"/>
      <c r="O16" s="13" t="s">
        <v>37</v>
      </c>
      <c r="P16" s="7" t="b">
        <f t="shared" si="0"/>
        <v>1</v>
      </c>
      <c r="Q16" s="7" t="e">
        <f t="shared" si="1"/>
        <v>#REF!</v>
      </c>
    </row>
    <row r="17" spans="1:17" s="19" customFormat="1" ht="37.5">
      <c r="A17" s="73" t="s">
        <v>7</v>
      </c>
      <c r="B17" s="73" t="s">
        <v>15</v>
      </c>
      <c r="C17" s="74">
        <v>1114</v>
      </c>
      <c r="D17" s="75" t="s">
        <v>38</v>
      </c>
      <c r="E17" s="76" t="s">
        <v>39</v>
      </c>
      <c r="F17" s="421" t="s">
        <v>7</v>
      </c>
      <c r="G17" s="421" t="s">
        <v>15</v>
      </c>
      <c r="H17" s="421" t="s">
        <v>36</v>
      </c>
      <c r="I17" s="421" t="s">
        <v>22</v>
      </c>
      <c r="J17" s="422" t="e">
        <f>VLOOKUP($K17,#REF!,2,0)</f>
        <v>#REF!</v>
      </c>
      <c r="K17" s="5" t="str">
        <f t="shared" si="2"/>
        <v>01 1 02 11010</v>
      </c>
      <c r="L17" s="225" t="e">
        <f>VLOOKUP(O17,#REF!,2,0)</f>
        <v>#REF!</v>
      </c>
      <c r="M17" s="5"/>
      <c r="N17" s="4"/>
      <c r="O17" s="13" t="s">
        <v>40</v>
      </c>
      <c r="P17" s="7" t="b">
        <f t="shared" si="0"/>
        <v>1</v>
      </c>
      <c r="Q17" s="7" t="e">
        <f t="shared" si="1"/>
        <v>#REF!</v>
      </c>
    </row>
    <row r="18" spans="1:17" s="19" customFormat="1" ht="37.5">
      <c r="A18" s="73" t="s">
        <v>7</v>
      </c>
      <c r="B18" s="73" t="s">
        <v>15</v>
      </c>
      <c r="C18" s="74">
        <v>1115</v>
      </c>
      <c r="D18" s="75" t="s">
        <v>41</v>
      </c>
      <c r="E18" s="76" t="s">
        <v>42</v>
      </c>
      <c r="F18" s="421"/>
      <c r="G18" s="421"/>
      <c r="H18" s="421"/>
      <c r="I18" s="421"/>
      <c r="J18" s="422"/>
      <c r="K18" s="5" t="str">
        <f t="shared" si="2"/>
        <v xml:space="preserve">   </v>
      </c>
      <c r="L18" s="225" t="e">
        <f>VLOOKUP(O18,#REF!,2,0)</f>
        <v>#REF!</v>
      </c>
      <c r="M18" s="5"/>
      <c r="N18" s="4"/>
      <c r="O18" s="13"/>
      <c r="P18" s="7" t="b">
        <f t="shared" si="0"/>
        <v>0</v>
      </c>
      <c r="Q18" s="7" t="e">
        <f t="shared" si="1"/>
        <v>#REF!</v>
      </c>
    </row>
    <row r="19" spans="1:17" s="4" customFormat="1" ht="159" customHeight="1">
      <c r="A19" s="69" t="s">
        <v>7</v>
      </c>
      <c r="B19" s="69" t="s">
        <v>15</v>
      </c>
      <c r="C19" s="70">
        <v>7613</v>
      </c>
      <c r="D19" s="71" t="s">
        <v>43</v>
      </c>
      <c r="E19" s="72" t="s">
        <v>44</v>
      </c>
      <c r="F19" s="15" t="s">
        <v>7</v>
      </c>
      <c r="G19" s="15" t="s">
        <v>15</v>
      </c>
      <c r="H19" s="15" t="s">
        <v>36</v>
      </c>
      <c r="I19" s="15" t="s">
        <v>45</v>
      </c>
      <c r="J19" s="18" t="e">
        <f>VLOOKUP($K19,#REF!,2,0)</f>
        <v>#REF!</v>
      </c>
      <c r="K19" s="5" t="str">
        <f t="shared" si="2"/>
        <v>01 1 02 77160</v>
      </c>
      <c r="L19" s="225" t="e">
        <f>VLOOKUP(O19,#REF!,2,0)</f>
        <v>#REF!</v>
      </c>
      <c r="M19" s="5"/>
      <c r="N19" s="19"/>
      <c r="O19" s="13" t="s">
        <v>46</v>
      </c>
      <c r="P19" s="7" t="b">
        <f t="shared" si="0"/>
        <v>1</v>
      </c>
      <c r="Q19" s="7" t="e">
        <f t="shared" si="1"/>
        <v>#REF!</v>
      </c>
    </row>
    <row r="20" spans="1:17" s="4" customFormat="1">
      <c r="A20" s="69"/>
      <c r="B20" s="69"/>
      <c r="C20" s="70"/>
      <c r="D20" s="71"/>
      <c r="E20" s="29" t="s">
        <v>1304</v>
      </c>
      <c r="F20" s="15" t="s">
        <v>7</v>
      </c>
      <c r="G20" s="15" t="s">
        <v>15</v>
      </c>
      <c r="H20" s="15" t="s">
        <v>36</v>
      </c>
      <c r="I20" s="15" t="s">
        <v>1303</v>
      </c>
      <c r="J20" s="18" t="e">
        <f>VLOOKUP($K20,#REF!,2,0)</f>
        <v>#REF!</v>
      </c>
      <c r="K20" s="5" t="str">
        <f t="shared" si="2"/>
        <v>01 1 02 77250</v>
      </c>
      <c r="L20" s="225" t="e">
        <f>VLOOKUP(O20,#REF!,2,0)</f>
        <v>#REF!</v>
      </c>
      <c r="M20" s="5"/>
      <c r="N20" s="19"/>
      <c r="O20" s="13" t="s">
        <v>1182</v>
      </c>
      <c r="P20" s="7" t="b">
        <f t="shared" si="0"/>
        <v>1</v>
      </c>
      <c r="Q20" s="7" t="e">
        <f t="shared" si="1"/>
        <v>#REF!</v>
      </c>
    </row>
    <row r="21" spans="1:17" s="20" customFormat="1" ht="50.45" customHeight="1">
      <c r="A21" s="128"/>
      <c r="B21" s="128"/>
      <c r="C21" s="129"/>
      <c r="D21" s="130"/>
      <c r="E21" s="131"/>
      <c r="F21" s="132" t="s">
        <v>7</v>
      </c>
      <c r="G21" s="132" t="s">
        <v>15</v>
      </c>
      <c r="H21" s="132" t="s">
        <v>47</v>
      </c>
      <c r="I21" s="132" t="s">
        <v>13</v>
      </c>
      <c r="J21" s="133" t="e">
        <f>VLOOKUP($K21,#REF!,2,0)</f>
        <v>#REF!</v>
      </c>
      <c r="K21" s="5" t="str">
        <f t="shared" si="2"/>
        <v>01 1 03 00000</v>
      </c>
      <c r="L21" s="225" t="e">
        <f>VLOOKUP(O21,#REF!,2,0)</f>
        <v>#REF!</v>
      </c>
      <c r="M21" s="5"/>
      <c r="N21" s="6"/>
      <c r="O21" s="13" t="s">
        <v>48</v>
      </c>
      <c r="P21" s="7" t="b">
        <f t="shared" si="0"/>
        <v>1</v>
      </c>
      <c r="Q21" s="7" t="e">
        <f t="shared" si="1"/>
        <v>#REF!</v>
      </c>
    </row>
    <row r="22" spans="1:17" s="4" customFormat="1" ht="75">
      <c r="A22" s="69" t="s">
        <v>7</v>
      </c>
      <c r="B22" s="69" t="s">
        <v>15</v>
      </c>
      <c r="C22" s="70">
        <v>1130</v>
      </c>
      <c r="D22" s="71" t="s">
        <v>49</v>
      </c>
      <c r="E22" s="72" t="s">
        <v>50</v>
      </c>
      <c r="F22" s="15" t="s">
        <v>7</v>
      </c>
      <c r="G22" s="15" t="s">
        <v>15</v>
      </c>
      <c r="H22" s="15" t="s">
        <v>47</v>
      </c>
      <c r="I22" s="15" t="s">
        <v>22</v>
      </c>
      <c r="J22" s="16" t="e">
        <f>VLOOKUP($K22,#REF!,2,0)</f>
        <v>#REF!</v>
      </c>
      <c r="K22" s="5" t="str">
        <f t="shared" si="2"/>
        <v>01 1 03 11010</v>
      </c>
      <c r="L22" s="225" t="e">
        <f>VLOOKUP(O22,#REF!,2,0)</f>
        <v>#REF!</v>
      </c>
      <c r="M22" s="5"/>
      <c r="N22" s="6"/>
      <c r="O22" s="13" t="s">
        <v>51</v>
      </c>
      <c r="P22" s="7" t="b">
        <f t="shared" si="0"/>
        <v>1</v>
      </c>
      <c r="Q22" s="7" t="e">
        <f t="shared" si="1"/>
        <v>#REF!</v>
      </c>
    </row>
    <row r="23" spans="1:17" s="21" customFormat="1">
      <c r="A23" s="69"/>
      <c r="B23" s="69"/>
      <c r="C23" s="70"/>
      <c r="D23" s="71"/>
      <c r="E23" s="29" t="s">
        <v>1304</v>
      </c>
      <c r="F23" s="15" t="s">
        <v>7</v>
      </c>
      <c r="G23" s="15" t="s">
        <v>15</v>
      </c>
      <c r="H23" s="15" t="s">
        <v>47</v>
      </c>
      <c r="I23" s="15" t="s">
        <v>1306</v>
      </c>
      <c r="J23" s="16" t="e">
        <f>VLOOKUP($K23,#REF!,2,0)</f>
        <v>#REF!</v>
      </c>
      <c r="K23" s="5" t="str">
        <f t="shared" si="2"/>
        <v>01 1 03 77080</v>
      </c>
      <c r="L23" s="225" t="e">
        <f>VLOOKUP(O23,#REF!,2,0)</f>
        <v>#REF!</v>
      </c>
      <c r="M23" s="5"/>
      <c r="N23" s="19"/>
      <c r="O23" s="13" t="s">
        <v>1183</v>
      </c>
      <c r="P23" s="7" t="b">
        <f t="shared" si="0"/>
        <v>1</v>
      </c>
      <c r="Q23" s="7" t="e">
        <f t="shared" si="1"/>
        <v>#REF!</v>
      </c>
    </row>
    <row r="24" spans="1:17" s="21" customFormat="1">
      <c r="A24" s="69"/>
      <c r="B24" s="69"/>
      <c r="C24" s="70"/>
      <c r="D24" s="71"/>
      <c r="E24" s="29" t="s">
        <v>1304</v>
      </c>
      <c r="F24" s="15" t="s">
        <v>7</v>
      </c>
      <c r="G24" s="15" t="s">
        <v>15</v>
      </c>
      <c r="H24" s="15" t="s">
        <v>47</v>
      </c>
      <c r="I24" s="15" t="s">
        <v>1303</v>
      </c>
      <c r="J24" s="16" t="e">
        <f>VLOOKUP($K24,#REF!,2,0)</f>
        <v>#REF!</v>
      </c>
      <c r="K24" s="5" t="str">
        <f t="shared" si="2"/>
        <v>01 1 03 77250</v>
      </c>
      <c r="L24" s="225" t="e">
        <f>VLOOKUP(O24,#REF!,2,0)</f>
        <v>#REF!</v>
      </c>
      <c r="M24" s="5"/>
      <c r="N24" s="20"/>
      <c r="O24" s="13" t="s">
        <v>1184</v>
      </c>
      <c r="P24" s="7" t="b">
        <f t="shared" si="0"/>
        <v>1</v>
      </c>
      <c r="Q24" s="7" t="e">
        <f t="shared" si="1"/>
        <v>#REF!</v>
      </c>
    </row>
    <row r="25" spans="1:17" ht="63.6" customHeight="1">
      <c r="A25" s="69"/>
      <c r="B25" s="69"/>
      <c r="C25" s="70"/>
      <c r="D25" s="71"/>
      <c r="E25" s="29" t="s">
        <v>1304</v>
      </c>
      <c r="F25" s="15" t="s">
        <v>7</v>
      </c>
      <c r="G25" s="15" t="s">
        <v>15</v>
      </c>
      <c r="H25" s="15" t="s">
        <v>47</v>
      </c>
      <c r="I25" s="15" t="s">
        <v>1307</v>
      </c>
      <c r="J25" s="16" t="e">
        <f>VLOOKUP($K25,#REF!,2,0)</f>
        <v>#REF!</v>
      </c>
      <c r="K25" s="5" t="str">
        <f t="shared" si="2"/>
        <v>01 1 03 S7080</v>
      </c>
      <c r="L25" s="225" t="e">
        <f>VLOOKUP(O25,#REF!,2,0)</f>
        <v>#REF!</v>
      </c>
      <c r="N25" s="4"/>
      <c r="O25" s="13" t="s">
        <v>1185</v>
      </c>
      <c r="P25" s="7" t="b">
        <f t="shared" si="0"/>
        <v>1</v>
      </c>
      <c r="Q25" s="7" t="e">
        <f t="shared" si="1"/>
        <v>#REF!</v>
      </c>
    </row>
    <row r="26" spans="1:17" s="4" customFormat="1" ht="19.5">
      <c r="A26" s="128"/>
      <c r="B26" s="128"/>
      <c r="C26" s="129"/>
      <c r="D26" s="130"/>
      <c r="E26" s="131"/>
      <c r="F26" s="132" t="s">
        <v>7</v>
      </c>
      <c r="G26" s="132" t="s">
        <v>15</v>
      </c>
      <c r="H26" s="132" t="s">
        <v>52</v>
      </c>
      <c r="I26" s="132" t="s">
        <v>13</v>
      </c>
      <c r="J26" s="133" t="e">
        <f>VLOOKUP($K26,#REF!,2,0)</f>
        <v>#REF!</v>
      </c>
      <c r="K26" s="5" t="str">
        <f t="shared" si="2"/>
        <v>01 1 04 00000</v>
      </c>
      <c r="L26" s="225" t="e">
        <f>VLOOKUP(O26,#REF!,2,0)</f>
        <v>#REF!</v>
      </c>
      <c r="M26" s="5"/>
      <c r="N26" s="19"/>
      <c r="O26" s="13" t="s">
        <v>53</v>
      </c>
      <c r="P26" s="7" t="b">
        <f t="shared" si="0"/>
        <v>1</v>
      </c>
      <c r="Q26" s="7" t="e">
        <f t="shared" si="1"/>
        <v>#REF!</v>
      </c>
    </row>
    <row r="27" spans="1:17" s="4" customFormat="1" ht="37.5">
      <c r="A27" s="69" t="s">
        <v>7</v>
      </c>
      <c r="B27" s="69" t="s">
        <v>15</v>
      </c>
      <c r="C27" s="70">
        <v>1154</v>
      </c>
      <c r="D27" s="71" t="s">
        <v>54</v>
      </c>
      <c r="E27" s="72" t="s">
        <v>55</v>
      </c>
      <c r="F27" s="15" t="s">
        <v>7</v>
      </c>
      <c r="G27" s="15" t="s">
        <v>15</v>
      </c>
      <c r="H27" s="15" t="s">
        <v>52</v>
      </c>
      <c r="I27" s="15" t="s">
        <v>22</v>
      </c>
      <c r="J27" s="16" t="e">
        <f>VLOOKUP($K27,#REF!,2,0)</f>
        <v>#REF!</v>
      </c>
      <c r="K27" s="5" t="str">
        <f t="shared" si="2"/>
        <v>01 1 04 11010</v>
      </c>
      <c r="L27" s="225" t="e">
        <f>VLOOKUP(O27,#REF!,2,0)</f>
        <v>#REF!</v>
      </c>
      <c r="M27" s="5"/>
      <c r="O27" s="13" t="s">
        <v>56</v>
      </c>
      <c r="P27" s="7" t="b">
        <f t="shared" si="0"/>
        <v>1</v>
      </c>
      <c r="Q27" s="7" t="e">
        <f t="shared" si="1"/>
        <v>#REF!</v>
      </c>
    </row>
    <row r="28" spans="1:17" s="4" customFormat="1">
      <c r="A28" s="69" t="s">
        <v>7</v>
      </c>
      <c r="B28" s="69" t="s">
        <v>15</v>
      </c>
      <c r="C28" s="70">
        <v>2033</v>
      </c>
      <c r="D28" s="71" t="s">
        <v>57</v>
      </c>
      <c r="E28" s="72" t="s">
        <v>58</v>
      </c>
      <c r="F28" s="15" t="s">
        <v>7</v>
      </c>
      <c r="G28" s="15" t="s">
        <v>15</v>
      </c>
      <c r="H28" s="15" t="s">
        <v>52</v>
      </c>
      <c r="I28" s="15" t="s">
        <v>59</v>
      </c>
      <c r="J28" s="16" t="e">
        <f>VLOOKUP($K28,#REF!,2,0)</f>
        <v>#REF!</v>
      </c>
      <c r="K28" s="5" t="str">
        <f t="shared" si="2"/>
        <v>01 1 04 20330</v>
      </c>
      <c r="L28" s="225" t="e">
        <f>VLOOKUP(O28,#REF!,2,0)</f>
        <v>#REF!</v>
      </c>
      <c r="M28" s="5"/>
      <c r="O28" s="13" t="s">
        <v>60</v>
      </c>
      <c r="P28" s="7" t="b">
        <f t="shared" si="0"/>
        <v>1</v>
      </c>
      <c r="Q28" s="7" t="e">
        <f t="shared" si="1"/>
        <v>#REF!</v>
      </c>
    </row>
    <row r="29" spans="1:17" ht="35.450000000000003" customHeight="1">
      <c r="A29" s="128"/>
      <c r="B29" s="128"/>
      <c r="C29" s="129"/>
      <c r="D29" s="130"/>
      <c r="E29" s="131"/>
      <c r="F29" s="132" t="s">
        <v>7</v>
      </c>
      <c r="G29" s="132" t="s">
        <v>15</v>
      </c>
      <c r="H29" s="132" t="s">
        <v>61</v>
      </c>
      <c r="I29" s="132" t="s">
        <v>13</v>
      </c>
      <c r="J29" s="134" t="e">
        <f>VLOOKUP($K29,#REF!,2,0)</f>
        <v>#REF!</v>
      </c>
      <c r="K29" s="5" t="str">
        <f t="shared" si="2"/>
        <v>01 1 05 00000</v>
      </c>
      <c r="L29" s="225" t="e">
        <f>VLOOKUP(O29,#REF!,2,0)</f>
        <v>#REF!</v>
      </c>
      <c r="N29" s="4"/>
      <c r="O29" s="13" t="s">
        <v>62</v>
      </c>
      <c r="P29" s="7" t="b">
        <f t="shared" si="0"/>
        <v>1</v>
      </c>
      <c r="Q29" s="7" t="e">
        <f t="shared" si="1"/>
        <v>#REF!</v>
      </c>
    </row>
    <row r="30" spans="1:17" s="4" customFormat="1">
      <c r="A30" s="69" t="s">
        <v>7</v>
      </c>
      <c r="B30" s="69" t="s">
        <v>15</v>
      </c>
      <c r="C30" s="70">
        <v>2024</v>
      </c>
      <c r="D30" s="71" t="s">
        <v>63</v>
      </c>
      <c r="E30" s="77" t="s">
        <v>64</v>
      </c>
      <c r="F30" s="15" t="s">
        <v>7</v>
      </c>
      <c r="G30" s="15" t="s">
        <v>15</v>
      </c>
      <c r="H30" s="15" t="s">
        <v>61</v>
      </c>
      <c r="I30" s="15" t="s">
        <v>65</v>
      </c>
      <c r="J30" s="16" t="e">
        <f>VLOOKUP($K30,#REF!,2,0)</f>
        <v>#REF!</v>
      </c>
      <c r="K30" s="5" t="str">
        <f t="shared" si="2"/>
        <v>01 1 05 20240</v>
      </c>
      <c r="L30" s="225" t="e">
        <f>VLOOKUP(O30,#REF!,2,0)</f>
        <v>#REF!</v>
      </c>
      <c r="M30" s="5"/>
      <c r="O30" s="13" t="s">
        <v>66</v>
      </c>
      <c r="P30" s="7" t="b">
        <f t="shared" si="0"/>
        <v>1</v>
      </c>
      <c r="Q30" s="7" t="e">
        <f t="shared" si="1"/>
        <v>#REF!</v>
      </c>
    </row>
    <row r="31" spans="1:17" s="4" customFormat="1" ht="19.5">
      <c r="A31" s="128"/>
      <c r="B31" s="128"/>
      <c r="C31" s="129"/>
      <c r="D31" s="130"/>
      <c r="E31" s="131"/>
      <c r="F31" s="132" t="s">
        <v>7</v>
      </c>
      <c r="G31" s="132" t="s">
        <v>15</v>
      </c>
      <c r="H31" s="132" t="s">
        <v>67</v>
      </c>
      <c r="I31" s="132" t="s">
        <v>13</v>
      </c>
      <c r="J31" s="134" t="e">
        <f>VLOOKUP($K31,#REF!,2,0)</f>
        <v>#REF!</v>
      </c>
      <c r="K31" s="5" t="str">
        <f t="shared" si="2"/>
        <v>01 1 06 00000</v>
      </c>
      <c r="L31" s="225" t="e">
        <f>VLOOKUP(O31,#REF!,2,0)</f>
        <v>#REF!</v>
      </c>
      <c r="M31" s="5"/>
      <c r="N31" s="6"/>
      <c r="O31" s="13" t="s">
        <v>68</v>
      </c>
      <c r="P31" s="7" t="b">
        <f t="shared" si="0"/>
        <v>1</v>
      </c>
      <c r="Q31" s="7" t="e">
        <f t="shared" si="1"/>
        <v>#REF!</v>
      </c>
    </row>
    <row r="32" spans="1:17" s="4" customFormat="1" ht="37.5">
      <c r="A32" s="69" t="s">
        <v>7</v>
      </c>
      <c r="B32" s="69" t="s">
        <v>15</v>
      </c>
      <c r="C32" s="70">
        <v>2041</v>
      </c>
      <c r="D32" s="71" t="s">
        <v>69</v>
      </c>
      <c r="E32" s="72" t="s">
        <v>70</v>
      </c>
      <c r="F32" s="15" t="s">
        <v>7</v>
      </c>
      <c r="G32" s="15" t="s">
        <v>15</v>
      </c>
      <c r="H32" s="15" t="s">
        <v>67</v>
      </c>
      <c r="I32" s="15" t="s">
        <v>22</v>
      </c>
      <c r="J32" s="16" t="e">
        <f>VLOOKUP($K32,#REF!,2,0)</f>
        <v>#REF!</v>
      </c>
      <c r="K32" s="5" t="str">
        <f t="shared" si="2"/>
        <v>01 1 06 11010</v>
      </c>
      <c r="L32" s="225" t="e">
        <f>VLOOKUP(O32,#REF!,2,0)</f>
        <v>#REF!</v>
      </c>
      <c r="M32" s="5"/>
      <c r="N32" s="21"/>
      <c r="O32" s="13" t="s">
        <v>71</v>
      </c>
      <c r="P32" s="7" t="b">
        <f t="shared" si="0"/>
        <v>1</v>
      </c>
      <c r="Q32" s="7" t="e">
        <f t="shared" si="1"/>
        <v>#REF!</v>
      </c>
    </row>
    <row r="33" spans="1:17" s="4" customFormat="1">
      <c r="A33" s="69"/>
      <c r="B33" s="69"/>
      <c r="C33" s="70"/>
      <c r="D33" s="71"/>
      <c r="E33" s="72"/>
      <c r="F33" s="15" t="s">
        <v>7</v>
      </c>
      <c r="G33" s="15" t="s">
        <v>15</v>
      </c>
      <c r="H33" s="15" t="s">
        <v>67</v>
      </c>
      <c r="I33" s="15" t="s">
        <v>1308</v>
      </c>
      <c r="J33" s="16" t="e">
        <f>VLOOKUP($K33,#REF!,2,0)</f>
        <v>#REF!</v>
      </c>
      <c r="K33" s="5" t="str">
        <f t="shared" si="2"/>
        <v>01 1 06 76690</v>
      </c>
      <c r="L33" s="225" t="e">
        <f>VLOOKUP(O33,#REF!,2,0)</f>
        <v>#REF!</v>
      </c>
      <c r="M33" s="5"/>
      <c r="N33" s="21"/>
      <c r="O33" s="13" t="s">
        <v>1186</v>
      </c>
      <c r="P33" s="7" t="b">
        <f t="shared" si="0"/>
        <v>1</v>
      </c>
      <c r="Q33" s="7" t="e">
        <f t="shared" si="1"/>
        <v>#REF!</v>
      </c>
    </row>
    <row r="34" spans="1:17" s="4" customFormat="1">
      <c r="A34" s="69"/>
      <c r="B34" s="69"/>
      <c r="C34" s="70"/>
      <c r="D34" s="71"/>
      <c r="E34" s="72"/>
      <c r="F34" s="15" t="s">
        <v>7</v>
      </c>
      <c r="G34" s="15" t="s">
        <v>15</v>
      </c>
      <c r="H34" s="15" t="s">
        <v>67</v>
      </c>
      <c r="I34" s="15" t="s">
        <v>1309</v>
      </c>
      <c r="J34" s="16" t="e">
        <f>VLOOKUP($K34,#REF!,2,0)</f>
        <v>#REF!</v>
      </c>
      <c r="K34" s="5" t="str">
        <f t="shared" si="2"/>
        <v>01 1 06 S6690</v>
      </c>
      <c r="L34" s="225" t="e">
        <f>VLOOKUP(O34,#REF!,2,0)</f>
        <v>#REF!</v>
      </c>
      <c r="M34" s="5"/>
      <c r="N34" s="6"/>
      <c r="O34" s="13" t="s">
        <v>1187</v>
      </c>
      <c r="P34" s="7" t="b">
        <f t="shared" si="0"/>
        <v>1</v>
      </c>
      <c r="Q34" s="7" t="e">
        <f t="shared" si="1"/>
        <v>#REF!</v>
      </c>
    </row>
    <row r="35" spans="1:17" s="4" customFormat="1" ht="117" customHeight="1">
      <c r="A35" s="128"/>
      <c r="B35" s="128"/>
      <c r="C35" s="129"/>
      <c r="D35" s="130"/>
      <c r="E35" s="131"/>
      <c r="F35" s="132" t="s">
        <v>7</v>
      </c>
      <c r="G35" s="132" t="s">
        <v>15</v>
      </c>
      <c r="H35" s="132" t="s">
        <v>72</v>
      </c>
      <c r="I35" s="132" t="s">
        <v>13</v>
      </c>
      <c r="J35" s="134" t="e">
        <f>VLOOKUP($K35,#REF!,2,0)</f>
        <v>#REF!</v>
      </c>
      <c r="K35" s="5" t="str">
        <f t="shared" si="2"/>
        <v>01 1 07 00000</v>
      </c>
      <c r="L35" s="225" t="e">
        <f>VLOOKUP(O35,#REF!,2,0)</f>
        <v>#REF!</v>
      </c>
      <c r="M35" s="5"/>
      <c r="N35" s="6"/>
      <c r="O35" s="13" t="s">
        <v>73</v>
      </c>
      <c r="P35" s="7" t="b">
        <f t="shared" si="0"/>
        <v>1</v>
      </c>
      <c r="Q35" s="7" t="e">
        <f t="shared" si="1"/>
        <v>#REF!</v>
      </c>
    </row>
    <row r="36" spans="1:17" s="4" customFormat="1" ht="131.25">
      <c r="A36" s="69" t="s">
        <v>7</v>
      </c>
      <c r="B36" s="69" t="s">
        <v>15</v>
      </c>
      <c r="C36" s="70">
        <v>7617</v>
      </c>
      <c r="D36" s="71" t="s">
        <v>74</v>
      </c>
      <c r="E36" s="77" t="s">
        <v>75</v>
      </c>
      <c r="F36" s="15" t="s">
        <v>7</v>
      </c>
      <c r="G36" s="15" t="s">
        <v>15</v>
      </c>
      <c r="H36" s="15" t="s">
        <v>72</v>
      </c>
      <c r="I36" s="15" t="s">
        <v>76</v>
      </c>
      <c r="J36" s="16" t="e">
        <f>VLOOKUP($K36,#REF!,2,0)</f>
        <v>#REF!</v>
      </c>
      <c r="K36" s="5" t="str">
        <f t="shared" si="2"/>
        <v>01 1 07 76170</v>
      </c>
      <c r="L36" s="225" t="e">
        <f>VLOOKUP(O36,#REF!,2,0)</f>
        <v>#REF!</v>
      </c>
      <c r="M36" s="5"/>
      <c r="N36" s="6"/>
      <c r="O36" s="13" t="s">
        <v>77</v>
      </c>
      <c r="P36" s="7" t="b">
        <f t="shared" si="0"/>
        <v>1</v>
      </c>
      <c r="Q36" s="7" t="e">
        <f t="shared" si="1"/>
        <v>#REF!</v>
      </c>
    </row>
    <row r="37" spans="1:17" s="4" customFormat="1" ht="168.75">
      <c r="A37" s="69" t="s">
        <v>7</v>
      </c>
      <c r="B37" s="69" t="s">
        <v>15</v>
      </c>
      <c r="C37" s="70">
        <v>7618</v>
      </c>
      <c r="D37" s="71" t="s">
        <v>78</v>
      </c>
      <c r="E37" s="77" t="s">
        <v>79</v>
      </c>
      <c r="F37" s="15" t="s">
        <v>7</v>
      </c>
      <c r="G37" s="15" t="s">
        <v>15</v>
      </c>
      <c r="H37" s="15" t="s">
        <v>72</v>
      </c>
      <c r="I37" s="15" t="s">
        <v>80</v>
      </c>
      <c r="J37" s="16" t="e">
        <f>VLOOKUP($K37,#REF!,2,0)</f>
        <v>#REF!</v>
      </c>
      <c r="K37" s="5" t="str">
        <f t="shared" si="2"/>
        <v>01 1 07 76180</v>
      </c>
      <c r="L37" s="225" t="e">
        <f>VLOOKUP(O37,#REF!,2,0)</f>
        <v>#REF!</v>
      </c>
      <c r="M37" s="5"/>
      <c r="O37" s="13" t="s">
        <v>81</v>
      </c>
      <c r="P37" s="7" t="b">
        <f t="shared" si="0"/>
        <v>1</v>
      </c>
      <c r="Q37" s="7" t="e">
        <f t="shared" si="1"/>
        <v>#REF!</v>
      </c>
    </row>
    <row r="38" spans="1:17" s="4" customFormat="1" ht="150">
      <c r="A38" s="69" t="s">
        <v>7</v>
      </c>
      <c r="B38" s="69" t="s">
        <v>15</v>
      </c>
      <c r="C38" s="70">
        <v>7619</v>
      </c>
      <c r="D38" s="71" t="s">
        <v>82</v>
      </c>
      <c r="E38" s="77" t="s">
        <v>83</v>
      </c>
      <c r="F38" s="15" t="s">
        <v>7</v>
      </c>
      <c r="G38" s="15" t="s">
        <v>15</v>
      </c>
      <c r="H38" s="15" t="s">
        <v>72</v>
      </c>
      <c r="I38" s="15" t="s">
        <v>84</v>
      </c>
      <c r="J38" s="16" t="e">
        <f>VLOOKUP($K38,#REF!,2,0)</f>
        <v>#REF!</v>
      </c>
      <c r="K38" s="5" t="str">
        <f t="shared" si="2"/>
        <v>01 1 07 76190</v>
      </c>
      <c r="L38" s="225" t="e">
        <f>VLOOKUP(O38,#REF!,2,0)</f>
        <v>#REF!</v>
      </c>
      <c r="M38" s="5"/>
      <c r="O38" s="13" t="s">
        <v>85</v>
      </c>
      <c r="P38" s="7" t="b">
        <f t="shared" si="0"/>
        <v>1</v>
      </c>
      <c r="Q38" s="7" t="e">
        <f t="shared" si="1"/>
        <v>#REF!</v>
      </c>
    </row>
    <row r="39" spans="1:17" s="4" customFormat="1" ht="93.75">
      <c r="A39" s="69" t="s">
        <v>7</v>
      </c>
      <c r="B39" s="69" t="s">
        <v>15</v>
      </c>
      <c r="C39" s="70">
        <v>7660</v>
      </c>
      <c r="D39" s="71" t="s">
        <v>86</v>
      </c>
      <c r="E39" s="77" t="s">
        <v>87</v>
      </c>
      <c r="F39" s="15" t="s">
        <v>7</v>
      </c>
      <c r="G39" s="15" t="s">
        <v>15</v>
      </c>
      <c r="H39" s="15" t="s">
        <v>72</v>
      </c>
      <c r="I39" s="15" t="s">
        <v>88</v>
      </c>
      <c r="J39" s="16" t="e">
        <f>VLOOKUP($K39,#REF!,2,0)</f>
        <v>#REF!</v>
      </c>
      <c r="K39" s="5" t="str">
        <f t="shared" si="2"/>
        <v>01 1 07 76600</v>
      </c>
      <c r="L39" s="225" t="e">
        <f>VLOOKUP(O39,#REF!,2,0)</f>
        <v>#REF!</v>
      </c>
      <c r="M39" s="5"/>
      <c r="O39" s="13" t="s">
        <v>89</v>
      </c>
      <c r="P39" s="7" t="b">
        <f t="shared" si="0"/>
        <v>1</v>
      </c>
      <c r="Q39" s="7" t="e">
        <f t="shared" si="1"/>
        <v>#REF!</v>
      </c>
    </row>
    <row r="40" spans="1:17" s="4" customFormat="1" ht="19.5">
      <c r="A40" s="128"/>
      <c r="B40" s="128"/>
      <c r="C40" s="129"/>
      <c r="D40" s="130"/>
      <c r="E40" s="131"/>
      <c r="F40" s="132" t="s">
        <v>7</v>
      </c>
      <c r="G40" s="132" t="s">
        <v>15</v>
      </c>
      <c r="H40" s="132" t="s">
        <v>90</v>
      </c>
      <c r="I40" s="132" t="s">
        <v>13</v>
      </c>
      <c r="J40" s="134" t="e">
        <f>VLOOKUP($K40,#REF!,2,0)</f>
        <v>#REF!</v>
      </c>
      <c r="K40" s="5" t="str">
        <f t="shared" si="2"/>
        <v>01 1 08 00000</v>
      </c>
      <c r="L40" s="225" t="e">
        <f>VLOOKUP(O40,#REF!,2,0)</f>
        <v>#REF!</v>
      </c>
      <c r="M40" s="5"/>
      <c r="O40" s="13" t="s">
        <v>1188</v>
      </c>
      <c r="P40" s="7" t="b">
        <f t="shared" si="0"/>
        <v>1</v>
      </c>
      <c r="Q40" s="7" t="e">
        <f t="shared" si="1"/>
        <v>#REF!</v>
      </c>
    </row>
    <row r="41" spans="1:17" s="4" customFormat="1" ht="75">
      <c r="A41" s="69" t="s">
        <v>7</v>
      </c>
      <c r="B41" s="69" t="s">
        <v>15</v>
      </c>
      <c r="C41" s="70">
        <v>1130</v>
      </c>
      <c r="D41" s="71" t="s">
        <v>49</v>
      </c>
      <c r="E41" s="72" t="s">
        <v>50</v>
      </c>
      <c r="F41" s="15" t="s">
        <v>7</v>
      </c>
      <c r="G41" s="15" t="s">
        <v>15</v>
      </c>
      <c r="H41" s="15" t="s">
        <v>90</v>
      </c>
      <c r="I41" s="15" t="s">
        <v>22</v>
      </c>
      <c r="J41" s="107" t="e">
        <f>VLOOKUP($K41,#REF!,2,0)</f>
        <v>#REF!</v>
      </c>
      <c r="K41" s="5" t="str">
        <f t="shared" si="2"/>
        <v>01 1 08 11010</v>
      </c>
      <c r="L41" s="225" t="e">
        <f>VLOOKUP(O41,#REF!,2,0)</f>
        <v>#REF!</v>
      </c>
      <c r="M41" s="5"/>
      <c r="O41" s="13" t="s">
        <v>1189</v>
      </c>
      <c r="P41" s="7" t="b">
        <f t="shared" si="0"/>
        <v>1</v>
      </c>
      <c r="Q41" s="7" t="e">
        <f t="shared" si="1"/>
        <v>#REF!</v>
      </c>
    </row>
    <row r="42" spans="1:17" s="4" customFormat="1">
      <c r="A42" s="69"/>
      <c r="B42" s="69"/>
      <c r="C42" s="70"/>
      <c r="D42" s="71"/>
      <c r="E42" s="72"/>
      <c r="F42" s="15" t="s">
        <v>7</v>
      </c>
      <c r="G42" s="15" t="s">
        <v>15</v>
      </c>
      <c r="H42" s="15" t="s">
        <v>90</v>
      </c>
      <c r="I42" s="15" t="s">
        <v>1303</v>
      </c>
      <c r="J42" s="107" t="e">
        <f>VLOOKUP($K42,#REF!,2,0)</f>
        <v>#REF!</v>
      </c>
      <c r="K42" s="5" t="str">
        <f t="shared" si="2"/>
        <v>01 1 08 77250</v>
      </c>
      <c r="L42" s="225" t="e">
        <f>VLOOKUP(O42,#REF!,2,0)</f>
        <v>#REF!</v>
      </c>
      <c r="M42" s="5"/>
      <c r="O42" s="13" t="s">
        <v>1190</v>
      </c>
      <c r="P42" s="7" t="b">
        <f t="shared" si="0"/>
        <v>1</v>
      </c>
      <c r="Q42" s="7" t="e">
        <f t="shared" si="1"/>
        <v>#REF!</v>
      </c>
    </row>
    <row r="43" spans="1:17" s="4" customFormat="1" ht="56.25">
      <c r="A43" s="81" t="s">
        <v>7</v>
      </c>
      <c r="B43" s="81" t="s">
        <v>91</v>
      </c>
      <c r="C43" s="82" t="s">
        <v>9</v>
      </c>
      <c r="D43" s="83" t="s">
        <v>92</v>
      </c>
      <c r="E43" s="135" t="s">
        <v>93</v>
      </c>
      <c r="F43" s="25" t="s">
        <v>7</v>
      </c>
      <c r="G43" s="25" t="s">
        <v>91</v>
      </c>
      <c r="H43" s="25" t="s">
        <v>12</v>
      </c>
      <c r="I43" s="25" t="s">
        <v>13</v>
      </c>
      <c r="J43" s="26" t="e">
        <f>VLOOKUP($K43,#REF!,2,0)</f>
        <v>#REF!</v>
      </c>
      <c r="K43" s="5" t="str">
        <f t="shared" si="2"/>
        <v>01 2 00 00000</v>
      </c>
      <c r="L43" s="225" t="e">
        <f>VLOOKUP(O43,#REF!,2,0)</f>
        <v>#REF!</v>
      </c>
      <c r="M43" s="5"/>
      <c r="O43" s="12" t="s">
        <v>94</v>
      </c>
      <c r="P43" s="7" t="b">
        <f t="shared" si="0"/>
        <v>1</v>
      </c>
      <c r="Q43" s="7" t="e">
        <f t="shared" si="1"/>
        <v>#REF!</v>
      </c>
    </row>
    <row r="44" spans="1:17" s="4" customFormat="1" ht="19.5">
      <c r="A44" s="128"/>
      <c r="B44" s="128"/>
      <c r="C44" s="129"/>
      <c r="D44" s="130"/>
      <c r="E44" s="131"/>
      <c r="F44" s="132" t="s">
        <v>7</v>
      </c>
      <c r="G44" s="132" t="s">
        <v>91</v>
      </c>
      <c r="H44" s="132" t="s">
        <v>7</v>
      </c>
      <c r="I44" s="132" t="s">
        <v>13</v>
      </c>
      <c r="J44" s="133" t="e">
        <f>VLOOKUP($K44,#REF!,2,0)</f>
        <v>#REF!</v>
      </c>
      <c r="K44" s="5" t="str">
        <f t="shared" si="2"/>
        <v>01 2 01 00000</v>
      </c>
      <c r="L44" s="225" t="e">
        <f>VLOOKUP(O44,#REF!,2,0)</f>
        <v>#REF!</v>
      </c>
      <c r="M44" s="5"/>
      <c r="O44" s="22" t="s">
        <v>95</v>
      </c>
      <c r="P44" s="7" t="b">
        <f t="shared" si="0"/>
        <v>1</v>
      </c>
      <c r="Q44" s="7" t="e">
        <f t="shared" si="1"/>
        <v>#REF!</v>
      </c>
    </row>
    <row r="45" spans="1:17" s="4" customFormat="1" ht="57" thickBot="1">
      <c r="A45" s="69" t="s">
        <v>7</v>
      </c>
      <c r="B45" s="69" t="s">
        <v>91</v>
      </c>
      <c r="C45" s="70">
        <v>4001</v>
      </c>
      <c r="D45" s="71" t="s">
        <v>96</v>
      </c>
      <c r="E45" s="77" t="s">
        <v>97</v>
      </c>
      <c r="F45" s="15" t="s">
        <v>7</v>
      </c>
      <c r="G45" s="15" t="s">
        <v>91</v>
      </c>
      <c r="H45" s="15" t="s">
        <v>7</v>
      </c>
      <c r="I45" s="15" t="s">
        <v>98</v>
      </c>
      <c r="J45" s="16" t="e">
        <f>VLOOKUP($K45,#REF!,2,0)</f>
        <v>#REF!</v>
      </c>
      <c r="K45" s="5" t="str">
        <f t="shared" si="2"/>
        <v>01 2 01 40010</v>
      </c>
      <c r="L45" s="225" t="e">
        <f>VLOOKUP(O45,#REF!,2,0)</f>
        <v>#REF!</v>
      </c>
      <c r="M45" s="5"/>
      <c r="O45" s="22" t="s">
        <v>99</v>
      </c>
      <c r="P45" s="7" t="b">
        <f t="shared" si="0"/>
        <v>1</v>
      </c>
      <c r="Q45" s="7" t="e">
        <f t="shared" si="1"/>
        <v>#REF!</v>
      </c>
    </row>
    <row r="46" spans="1:17" s="27" customFormat="1" ht="19.5" thickBot="1">
      <c r="A46" s="69"/>
      <c r="B46" s="69"/>
      <c r="C46" s="70"/>
      <c r="D46" s="71"/>
      <c r="E46" s="77"/>
      <c r="F46" s="15" t="s">
        <v>7</v>
      </c>
      <c r="G46" s="15" t="s">
        <v>91</v>
      </c>
      <c r="H46" s="15" t="s">
        <v>7</v>
      </c>
      <c r="I46" s="15" t="s">
        <v>1310</v>
      </c>
      <c r="J46" s="107" t="e">
        <f>VLOOKUP($K46,#REF!,2,0)</f>
        <v>#REF!</v>
      </c>
      <c r="K46" s="5" t="str">
        <f t="shared" si="2"/>
        <v>01 2 01 51122</v>
      </c>
      <c r="L46" s="225" t="e">
        <f>VLOOKUP(O46,#REF!,2,0)</f>
        <v>#REF!</v>
      </c>
      <c r="M46" s="5"/>
      <c r="N46" s="4"/>
      <c r="O46" s="22" t="s">
        <v>1191</v>
      </c>
      <c r="P46" s="7" t="b">
        <f t="shared" si="0"/>
        <v>1</v>
      </c>
      <c r="Q46" s="7" t="e">
        <f t="shared" si="1"/>
        <v>#REF!</v>
      </c>
    </row>
    <row r="47" spans="1:17" s="108" customFormat="1" ht="19.5" thickBot="1">
      <c r="A47" s="69"/>
      <c r="B47" s="69"/>
      <c r="C47" s="70"/>
      <c r="D47" s="71"/>
      <c r="E47" s="77"/>
      <c r="F47" s="15" t="s">
        <v>7</v>
      </c>
      <c r="G47" s="15" t="s">
        <v>91</v>
      </c>
      <c r="H47" s="15" t="s">
        <v>7</v>
      </c>
      <c r="I47" s="15" t="s">
        <v>1311</v>
      </c>
      <c r="J47" s="107" t="e">
        <f>VLOOKUP($K47,#REF!,2,0)</f>
        <v>#REF!</v>
      </c>
      <c r="K47" s="5" t="str">
        <f t="shared" si="2"/>
        <v>01 2 01 71010</v>
      </c>
      <c r="L47" s="225" t="e">
        <f>VLOOKUP(O47,#REF!,2,0)</f>
        <v>#REF!</v>
      </c>
      <c r="M47" s="5"/>
      <c r="N47" s="4"/>
      <c r="O47" s="22" t="s">
        <v>1192</v>
      </c>
      <c r="P47" s="7" t="b">
        <f t="shared" si="0"/>
        <v>1</v>
      </c>
      <c r="Q47" s="7" t="e">
        <f t="shared" si="1"/>
        <v>#REF!</v>
      </c>
    </row>
    <row r="48" spans="1:17" s="108" customFormat="1" ht="19.5" thickBot="1">
      <c r="A48" s="69"/>
      <c r="B48" s="69"/>
      <c r="C48" s="70"/>
      <c r="D48" s="71"/>
      <c r="E48" s="77"/>
      <c r="F48" s="15" t="s">
        <v>7</v>
      </c>
      <c r="G48" s="15" t="s">
        <v>91</v>
      </c>
      <c r="H48" s="15" t="s">
        <v>7</v>
      </c>
      <c r="I48" s="15" t="s">
        <v>1312</v>
      </c>
      <c r="J48" s="107" t="e">
        <f>VLOOKUP($K48,#REF!,2,0)</f>
        <v>#REF!</v>
      </c>
      <c r="K48" s="5" t="str">
        <f t="shared" si="2"/>
        <v>01 2 01 S6970</v>
      </c>
      <c r="L48" s="225" t="e">
        <f>VLOOKUP(O48,#REF!,2,0)</f>
        <v>#REF!</v>
      </c>
      <c r="M48" s="5"/>
      <c r="N48" s="27"/>
      <c r="O48" s="101" t="s">
        <v>1193</v>
      </c>
      <c r="P48" s="7" t="b">
        <f t="shared" si="0"/>
        <v>1</v>
      </c>
      <c r="Q48" s="7" t="e">
        <f t="shared" si="1"/>
        <v>#REF!</v>
      </c>
    </row>
    <row r="49" spans="1:17" s="108" customFormat="1">
      <c r="A49" s="69"/>
      <c r="B49" s="69"/>
      <c r="C49" s="70"/>
      <c r="D49" s="71"/>
      <c r="E49" s="77"/>
      <c r="F49" s="15" t="s">
        <v>7</v>
      </c>
      <c r="G49" s="15" t="s">
        <v>91</v>
      </c>
      <c r="H49" s="15" t="s">
        <v>7</v>
      </c>
      <c r="I49" s="15" t="s">
        <v>1313</v>
      </c>
      <c r="J49" s="107" t="e">
        <f>VLOOKUP($K49,#REF!,2,0)</f>
        <v>#REF!</v>
      </c>
      <c r="K49" s="5" t="str">
        <f t="shared" si="2"/>
        <v>01 2 01 L1010</v>
      </c>
      <c r="L49" s="225" t="e">
        <f>VLOOKUP(O49,#REF!,2,0)</f>
        <v>#REF!</v>
      </c>
      <c r="M49" s="5"/>
      <c r="N49" s="6"/>
      <c r="O49" s="101" t="s">
        <v>1194</v>
      </c>
      <c r="P49" s="7" t="b">
        <f t="shared" si="0"/>
        <v>1</v>
      </c>
      <c r="Q49" s="7" t="e">
        <f t="shared" si="1"/>
        <v>#REF!</v>
      </c>
    </row>
    <row r="50" spans="1:17" s="108" customFormat="1">
      <c r="A50" s="69"/>
      <c r="B50" s="69"/>
      <c r="C50" s="70"/>
      <c r="D50" s="71"/>
      <c r="E50" s="77"/>
      <c r="F50" s="15" t="s">
        <v>7</v>
      </c>
      <c r="G50" s="15" t="s">
        <v>91</v>
      </c>
      <c r="H50" s="15" t="s">
        <v>7</v>
      </c>
      <c r="I50" s="15" t="s">
        <v>1314</v>
      </c>
      <c r="J50" s="107" t="e">
        <f>VLOOKUP($K50,#REF!,2,0)</f>
        <v>#REF!</v>
      </c>
      <c r="K50" s="5" t="str">
        <f t="shared" si="2"/>
        <v>01 2 01 L1122</v>
      </c>
      <c r="L50" s="225" t="e">
        <f>VLOOKUP(O50,#REF!,2,0)</f>
        <v>#REF!</v>
      </c>
      <c r="M50" s="5"/>
      <c r="N50" s="6"/>
      <c r="O50" s="22" t="s">
        <v>1195</v>
      </c>
      <c r="P50" s="7" t="b">
        <f t="shared" si="0"/>
        <v>1</v>
      </c>
      <c r="Q50" s="7" t="e">
        <f t="shared" si="1"/>
        <v>#REF!</v>
      </c>
    </row>
    <row r="51" spans="1:17">
      <c r="A51" s="69"/>
      <c r="B51" s="69"/>
      <c r="C51" s="70"/>
      <c r="D51" s="71"/>
      <c r="E51" s="77"/>
      <c r="F51" s="15" t="s">
        <v>7</v>
      </c>
      <c r="G51" s="15" t="s">
        <v>91</v>
      </c>
      <c r="H51" s="15" t="s">
        <v>7</v>
      </c>
      <c r="I51" s="15" t="s">
        <v>1315</v>
      </c>
      <c r="J51" s="107" t="e">
        <f>VLOOKUP($K51,#REF!,2,0)</f>
        <v>#REF!</v>
      </c>
      <c r="K51" s="5" t="str">
        <f t="shared" si="2"/>
        <v>01 2 01 R1122</v>
      </c>
      <c r="L51" s="225" t="e">
        <f>VLOOKUP(O51,#REF!,2,0)</f>
        <v>#REF!</v>
      </c>
      <c r="O51" s="22" t="s">
        <v>1196</v>
      </c>
      <c r="P51" s="7" t="b">
        <f t="shared" si="0"/>
        <v>1</v>
      </c>
      <c r="Q51" s="7" t="e">
        <f t="shared" si="1"/>
        <v>#REF!</v>
      </c>
    </row>
    <row r="52" spans="1:17" ht="90">
      <c r="A52" s="78" t="s">
        <v>36</v>
      </c>
      <c r="B52" s="78" t="s">
        <v>8</v>
      </c>
      <c r="C52" s="79" t="s">
        <v>9</v>
      </c>
      <c r="D52" s="80">
        <v>200000</v>
      </c>
      <c r="E52" s="95" t="s">
        <v>100</v>
      </c>
      <c r="F52" s="9" t="s">
        <v>36</v>
      </c>
      <c r="G52" s="9" t="s">
        <v>8</v>
      </c>
      <c r="H52" s="9" t="s">
        <v>12</v>
      </c>
      <c r="I52" s="9" t="s">
        <v>13</v>
      </c>
      <c r="J52" s="136" t="e">
        <f>VLOOKUP($K52,#REF!,2,0)</f>
        <v>#REF!</v>
      </c>
      <c r="K52" s="5" t="str">
        <f t="shared" si="2"/>
        <v>02 0 00 00000</v>
      </c>
      <c r="L52" s="225" t="e">
        <f>VLOOKUP(O52,#REF!,2,0)</f>
        <v>#REF!</v>
      </c>
      <c r="O52" s="11" t="s">
        <v>101</v>
      </c>
      <c r="P52" s="7" t="b">
        <f t="shared" si="0"/>
        <v>1</v>
      </c>
      <c r="Q52" s="7" t="e">
        <f t="shared" si="1"/>
        <v>#REF!</v>
      </c>
    </row>
    <row r="53" spans="1:17" ht="97.5" customHeight="1">
      <c r="A53" s="81" t="s">
        <v>36</v>
      </c>
      <c r="B53" s="81" t="s">
        <v>102</v>
      </c>
      <c r="C53" s="82" t="s">
        <v>9</v>
      </c>
      <c r="D53" s="83" t="s">
        <v>103</v>
      </c>
      <c r="E53" s="135" t="s">
        <v>104</v>
      </c>
      <c r="F53" s="25" t="s">
        <v>36</v>
      </c>
      <c r="G53" s="25" t="s">
        <v>102</v>
      </c>
      <c r="H53" s="25" t="s">
        <v>12</v>
      </c>
      <c r="I53" s="25" t="s">
        <v>13</v>
      </c>
      <c r="J53" s="137" t="e">
        <f>VLOOKUP($K53,#REF!,2,0)</f>
        <v>#REF!</v>
      </c>
      <c r="K53" s="5" t="str">
        <f t="shared" si="2"/>
        <v>02 Б 00 00000</v>
      </c>
      <c r="L53" s="225" t="e">
        <f>VLOOKUP(O53,#REF!,2,0)</f>
        <v>#REF!</v>
      </c>
      <c r="O53" s="12" t="s">
        <v>105</v>
      </c>
      <c r="P53" s="7" t="b">
        <f t="shared" si="0"/>
        <v>1</v>
      </c>
      <c r="Q53" s="7" t="e">
        <f t="shared" si="1"/>
        <v>#REF!</v>
      </c>
    </row>
    <row r="54" spans="1:17" ht="83.25" customHeight="1">
      <c r="A54" s="128"/>
      <c r="B54" s="128"/>
      <c r="C54" s="129"/>
      <c r="D54" s="130"/>
      <c r="E54" s="131"/>
      <c r="F54" s="132" t="s">
        <v>36</v>
      </c>
      <c r="G54" s="132" t="s">
        <v>102</v>
      </c>
      <c r="H54" s="132" t="s">
        <v>7</v>
      </c>
      <c r="I54" s="132" t="s">
        <v>13</v>
      </c>
      <c r="J54" s="138" t="e">
        <f>VLOOKUP($K54,#REF!,2,0)</f>
        <v>#REF!</v>
      </c>
      <c r="K54" s="5" t="str">
        <f t="shared" si="2"/>
        <v>02 Б 01 00000</v>
      </c>
      <c r="L54" s="225" t="e">
        <f>VLOOKUP(O54,#REF!,2,0)</f>
        <v>#REF!</v>
      </c>
      <c r="O54" s="22" t="s">
        <v>106</v>
      </c>
      <c r="P54" s="7" t="b">
        <f t="shared" si="0"/>
        <v>1</v>
      </c>
      <c r="Q54" s="7" t="e">
        <f t="shared" si="1"/>
        <v>#REF!</v>
      </c>
    </row>
    <row r="55" spans="1:17" ht="75">
      <c r="A55" s="69" t="s">
        <v>36</v>
      </c>
      <c r="B55" s="69" t="s">
        <v>102</v>
      </c>
      <c r="C55" s="70">
        <v>2056</v>
      </c>
      <c r="D55" s="71" t="s">
        <v>107</v>
      </c>
      <c r="E55" s="77" t="s">
        <v>108</v>
      </c>
      <c r="F55" s="15" t="s">
        <v>36</v>
      </c>
      <c r="G55" s="15" t="s">
        <v>102</v>
      </c>
      <c r="H55" s="15" t="s">
        <v>7</v>
      </c>
      <c r="I55" s="15" t="s">
        <v>109</v>
      </c>
      <c r="J55" s="139" t="e">
        <f>VLOOKUP($K55,#REF!,2,0)</f>
        <v>#REF!</v>
      </c>
      <c r="K55" s="5" t="str">
        <f t="shared" si="2"/>
        <v>02 Б 01 20560</v>
      </c>
      <c r="L55" s="225" t="e">
        <f>VLOOKUP(O55,#REF!,2,0)</f>
        <v>#REF!</v>
      </c>
      <c r="O55" s="22" t="s">
        <v>110</v>
      </c>
      <c r="P55" s="7" t="b">
        <f t="shared" si="0"/>
        <v>1</v>
      </c>
      <c r="Q55" s="7" t="e">
        <f t="shared" si="1"/>
        <v>#REF!</v>
      </c>
    </row>
    <row r="56" spans="1:17" ht="19.5">
      <c r="A56" s="128"/>
      <c r="B56" s="128"/>
      <c r="C56" s="129"/>
      <c r="D56" s="130"/>
      <c r="E56" s="131"/>
      <c r="F56" s="132" t="s">
        <v>36</v>
      </c>
      <c r="G56" s="132" t="s">
        <v>102</v>
      </c>
      <c r="H56" s="132" t="s">
        <v>36</v>
      </c>
      <c r="I56" s="132" t="s">
        <v>13</v>
      </c>
      <c r="J56" s="138" t="e">
        <f>VLOOKUP($K56,#REF!,2,0)</f>
        <v>#REF!</v>
      </c>
      <c r="K56" s="5" t="str">
        <f t="shared" si="2"/>
        <v>02 Б 02 00000</v>
      </c>
      <c r="L56" s="225" t="e">
        <f>VLOOKUP(O56,#REF!,2,0)</f>
        <v>#REF!</v>
      </c>
      <c r="O56" s="22" t="s">
        <v>111</v>
      </c>
      <c r="P56" s="7" t="b">
        <f t="shared" si="0"/>
        <v>1</v>
      </c>
      <c r="Q56" s="7" t="e">
        <f t="shared" si="1"/>
        <v>#REF!</v>
      </c>
    </row>
    <row r="57" spans="1:17" ht="75">
      <c r="A57" s="69" t="s">
        <v>36</v>
      </c>
      <c r="B57" s="69" t="s">
        <v>102</v>
      </c>
      <c r="C57" s="70">
        <v>2016</v>
      </c>
      <c r="D57" s="71" t="s">
        <v>112</v>
      </c>
      <c r="E57" s="77" t="s">
        <v>113</v>
      </c>
      <c r="F57" s="15" t="s">
        <v>36</v>
      </c>
      <c r="G57" s="15" t="s">
        <v>102</v>
      </c>
      <c r="H57" s="15" t="s">
        <v>36</v>
      </c>
      <c r="I57" s="15" t="s">
        <v>114</v>
      </c>
      <c r="J57" s="139" t="e">
        <f>VLOOKUP($K57,#REF!,2,0)</f>
        <v>#REF!</v>
      </c>
      <c r="K57" s="5" t="str">
        <f t="shared" si="2"/>
        <v>02 Б 02 20160</v>
      </c>
      <c r="L57" s="225" t="e">
        <f>VLOOKUP(O57,#REF!,2,0)</f>
        <v>#REF!</v>
      </c>
      <c r="O57" s="22" t="s">
        <v>115</v>
      </c>
      <c r="P57" s="7" t="b">
        <f t="shared" si="0"/>
        <v>1</v>
      </c>
      <c r="Q57" s="7" t="e">
        <f t="shared" si="1"/>
        <v>#REF!</v>
      </c>
    </row>
    <row r="58" spans="1:17" ht="56.25">
      <c r="A58" s="73" t="s">
        <v>36</v>
      </c>
      <c r="B58" s="73" t="s">
        <v>102</v>
      </c>
      <c r="C58" s="74">
        <v>6005</v>
      </c>
      <c r="D58" s="75" t="s">
        <v>116</v>
      </c>
      <c r="E58" s="76" t="s">
        <v>117</v>
      </c>
      <c r="F58" s="15" t="s">
        <v>36</v>
      </c>
      <c r="G58" s="15" t="s">
        <v>102</v>
      </c>
      <c r="H58" s="15" t="s">
        <v>36</v>
      </c>
      <c r="I58" s="15" t="s">
        <v>118</v>
      </c>
      <c r="J58" s="115" t="e">
        <f>VLOOKUP($K58,#REF!,2,0)</f>
        <v>#REF!</v>
      </c>
      <c r="K58" s="5" t="str">
        <f t="shared" si="2"/>
        <v>02 Б 02 60050</v>
      </c>
      <c r="L58" s="225" t="e">
        <f>VLOOKUP(O58,#REF!,2,0)</f>
        <v>#REF!</v>
      </c>
      <c r="O58" s="13" t="s">
        <v>119</v>
      </c>
      <c r="P58" s="7" t="b">
        <f t="shared" si="0"/>
        <v>1</v>
      </c>
      <c r="Q58" s="7" t="e">
        <f t="shared" si="1"/>
        <v>#REF!</v>
      </c>
    </row>
    <row r="59" spans="1:17" ht="19.5">
      <c r="A59" s="128"/>
      <c r="B59" s="128"/>
      <c r="C59" s="129"/>
      <c r="D59" s="130"/>
      <c r="E59" s="131"/>
      <c r="F59" s="132" t="s">
        <v>36</v>
      </c>
      <c r="G59" s="132" t="s">
        <v>102</v>
      </c>
      <c r="H59" s="132" t="s">
        <v>47</v>
      </c>
      <c r="I59" s="132" t="s">
        <v>13</v>
      </c>
      <c r="J59" s="138" t="e">
        <f>VLOOKUP($K59,#REF!,2,0)</f>
        <v>#REF!</v>
      </c>
      <c r="K59" s="5" t="str">
        <f t="shared" si="2"/>
        <v>02 Б 03 00000</v>
      </c>
      <c r="L59" s="225" t="e">
        <f>VLOOKUP(O59,#REF!,2,0)</f>
        <v>#REF!</v>
      </c>
      <c r="O59" s="22" t="s">
        <v>120</v>
      </c>
      <c r="P59" s="7" t="b">
        <f t="shared" si="0"/>
        <v>1</v>
      </c>
      <c r="Q59" s="7" t="e">
        <f t="shared" si="1"/>
        <v>#REF!</v>
      </c>
    </row>
    <row r="60" spans="1:17" ht="69.599999999999994" customHeight="1">
      <c r="A60" s="73" t="s">
        <v>36</v>
      </c>
      <c r="B60" s="73" t="s">
        <v>102</v>
      </c>
      <c r="C60" s="74">
        <v>6001</v>
      </c>
      <c r="D60" s="75" t="s">
        <v>121</v>
      </c>
      <c r="E60" s="76" t="s">
        <v>122</v>
      </c>
      <c r="F60" s="15" t="s">
        <v>36</v>
      </c>
      <c r="G60" s="15" t="s">
        <v>102</v>
      </c>
      <c r="H60" s="15" t="s">
        <v>47</v>
      </c>
      <c r="I60" s="15" t="s">
        <v>123</v>
      </c>
      <c r="J60" s="115" t="e">
        <f>VLOOKUP($K60,#REF!,2,0)</f>
        <v>#REF!</v>
      </c>
      <c r="K60" s="5" t="str">
        <f t="shared" si="2"/>
        <v>02 Б 03 60010</v>
      </c>
      <c r="L60" s="225" t="e">
        <f>VLOOKUP(O60,#REF!,2,0)</f>
        <v>#REF!</v>
      </c>
      <c r="O60" s="22" t="s">
        <v>124</v>
      </c>
      <c r="P60" s="7" t="b">
        <f t="shared" si="0"/>
        <v>1</v>
      </c>
      <c r="Q60" s="7" t="e">
        <f t="shared" si="1"/>
        <v>#REF!</v>
      </c>
    </row>
    <row r="61" spans="1:17" ht="45">
      <c r="A61" s="120" t="s">
        <v>47</v>
      </c>
      <c r="B61" s="120" t="s">
        <v>8</v>
      </c>
      <c r="C61" s="121" t="s">
        <v>9</v>
      </c>
      <c r="D61" s="140" t="s">
        <v>125</v>
      </c>
      <c r="E61" s="141" t="s">
        <v>126</v>
      </c>
      <c r="F61" s="9" t="s">
        <v>47</v>
      </c>
      <c r="G61" s="9" t="s">
        <v>8</v>
      </c>
      <c r="H61" s="9" t="s">
        <v>12</v>
      </c>
      <c r="I61" s="9" t="s">
        <v>13</v>
      </c>
      <c r="J61" s="142" t="e">
        <f>VLOOKUP($K61,#REF!,2,0)</f>
        <v>#REF!</v>
      </c>
      <c r="K61" s="5" t="str">
        <f t="shared" si="2"/>
        <v>03 0 00 00000</v>
      </c>
      <c r="L61" s="225" t="e">
        <f>VLOOKUP(O61,#REF!,2,0)</f>
        <v>#REF!</v>
      </c>
      <c r="O61" s="11" t="s">
        <v>127</v>
      </c>
      <c r="P61" s="7" t="b">
        <f>K61=O61</f>
        <v>1</v>
      </c>
      <c r="Q61" s="7" t="e">
        <f t="shared" si="1"/>
        <v>#REF!</v>
      </c>
    </row>
    <row r="62" spans="1:17" ht="56.25">
      <c r="A62" s="81" t="s">
        <v>47</v>
      </c>
      <c r="B62" s="81" t="s">
        <v>15</v>
      </c>
      <c r="C62" s="82" t="s">
        <v>9</v>
      </c>
      <c r="D62" s="83" t="s">
        <v>128</v>
      </c>
      <c r="E62" s="96" t="s">
        <v>129</v>
      </c>
      <c r="F62" s="25" t="s">
        <v>47</v>
      </c>
      <c r="G62" s="25" t="s">
        <v>15</v>
      </c>
      <c r="H62" s="25" t="s">
        <v>12</v>
      </c>
      <c r="I62" s="25" t="s">
        <v>13</v>
      </c>
      <c r="J62" s="143" t="s">
        <v>129</v>
      </c>
      <c r="K62" s="5" t="str">
        <f t="shared" si="2"/>
        <v>03 1 00 00000</v>
      </c>
      <c r="L62" s="225" t="e">
        <f>VLOOKUP(O62,#REF!,2,0)</f>
        <v>#REF!</v>
      </c>
      <c r="O62" s="12" t="s">
        <v>1316</v>
      </c>
      <c r="P62" s="7" t="b">
        <f t="shared" ref="P62" si="3">K62=O62</f>
        <v>1</v>
      </c>
      <c r="Q62" s="7" t="e">
        <f t="shared" si="1"/>
        <v>#REF!</v>
      </c>
    </row>
    <row r="63" spans="1:17" ht="37.5">
      <c r="A63" s="128"/>
      <c r="B63" s="128"/>
      <c r="C63" s="129"/>
      <c r="D63" s="130"/>
      <c r="E63" s="131"/>
      <c r="F63" s="132" t="s">
        <v>47</v>
      </c>
      <c r="G63" s="132" t="s">
        <v>15</v>
      </c>
      <c r="H63" s="132" t="s">
        <v>7</v>
      </c>
      <c r="I63" s="132" t="s">
        <v>13</v>
      </c>
      <c r="J63" s="138" t="s">
        <v>1197</v>
      </c>
      <c r="K63" s="5" t="str">
        <f t="shared" si="2"/>
        <v>03 1 01 00000</v>
      </c>
      <c r="L63" s="225" t="e">
        <f>VLOOKUP(O63,#REF!,2,0)</f>
        <v>#REF!</v>
      </c>
      <c r="O63" s="13" t="s">
        <v>1198</v>
      </c>
      <c r="P63" s="7" t="b">
        <f>K63=O63</f>
        <v>0</v>
      </c>
      <c r="Q63" s="7" t="e">
        <f t="shared" si="1"/>
        <v>#REF!</v>
      </c>
    </row>
    <row r="64" spans="1:17" ht="187.5">
      <c r="A64" s="84" t="s">
        <v>47</v>
      </c>
      <c r="B64" s="84" t="s">
        <v>15</v>
      </c>
      <c r="C64" s="84" t="s">
        <v>130</v>
      </c>
      <c r="D64" s="84" t="s">
        <v>131</v>
      </c>
      <c r="E64" s="85" t="s">
        <v>132</v>
      </c>
      <c r="F64" s="30" t="s">
        <v>47</v>
      </c>
      <c r="G64" s="30" t="s">
        <v>15</v>
      </c>
      <c r="H64" s="30" t="s">
        <v>7</v>
      </c>
      <c r="I64" s="30" t="s">
        <v>133</v>
      </c>
      <c r="J64" s="107" t="e">
        <f>VLOOKUP($K64,#REF!,2,0)</f>
        <v>#REF!</v>
      </c>
      <c r="K64" s="5" t="str">
        <f>CONCATENATE(F64," ",G64," ",H64," ",I64)</f>
        <v>03 1 01 52200</v>
      </c>
      <c r="L64" s="225" t="e">
        <f>VLOOKUP(O64,#REF!,2,0)</f>
        <v>#REF!</v>
      </c>
      <c r="N64" s="110"/>
      <c r="O64" s="111" t="s">
        <v>134</v>
      </c>
      <c r="P64" s="7" t="b">
        <f t="shared" ref="P64:P93" si="4">K64=O64</f>
        <v>1</v>
      </c>
      <c r="Q64" s="7" t="e">
        <f t="shared" si="1"/>
        <v>#REF!</v>
      </c>
    </row>
    <row r="65" spans="1:17" ht="168.75">
      <c r="A65" s="84" t="s">
        <v>47</v>
      </c>
      <c r="B65" s="84" t="s">
        <v>15</v>
      </c>
      <c r="C65" s="84" t="s">
        <v>135</v>
      </c>
      <c r="D65" s="84" t="s">
        <v>136</v>
      </c>
      <c r="E65" s="85" t="s">
        <v>137</v>
      </c>
      <c r="F65" s="30" t="s">
        <v>47</v>
      </c>
      <c r="G65" s="30" t="s">
        <v>15</v>
      </c>
      <c r="H65" s="30" t="s">
        <v>7</v>
      </c>
      <c r="I65" s="30" t="s">
        <v>138</v>
      </c>
      <c r="J65" s="107" t="e">
        <f>VLOOKUP($K65,#REF!,2,0)</f>
        <v>#REF!</v>
      </c>
      <c r="K65" s="5" t="str">
        <f t="shared" ref="K65:K89" si="5">CONCATENATE(F65," ",G65," ",H65," ",I65)</f>
        <v>03 1 01 52500</v>
      </c>
      <c r="L65" s="225" t="e">
        <f>VLOOKUP(O65,#REF!,2,0)</f>
        <v>#REF!</v>
      </c>
      <c r="O65" s="13" t="s">
        <v>139</v>
      </c>
      <c r="P65" s="7" t="b">
        <f t="shared" si="4"/>
        <v>1</v>
      </c>
      <c r="Q65" s="7" t="e">
        <f t="shared" si="1"/>
        <v>#REF!</v>
      </c>
    </row>
    <row r="66" spans="1:17" ht="196.15" customHeight="1">
      <c r="A66" s="84" t="s">
        <v>47</v>
      </c>
      <c r="B66" s="84" t="s">
        <v>15</v>
      </c>
      <c r="C66" s="84" t="s">
        <v>140</v>
      </c>
      <c r="D66" s="84" t="s">
        <v>141</v>
      </c>
      <c r="E66" s="85" t="s">
        <v>142</v>
      </c>
      <c r="F66" s="30" t="s">
        <v>47</v>
      </c>
      <c r="G66" s="30" t="s">
        <v>15</v>
      </c>
      <c r="H66" s="30" t="s">
        <v>7</v>
      </c>
      <c r="I66" s="30" t="s">
        <v>143</v>
      </c>
      <c r="J66" s="107" t="e">
        <f>VLOOKUP($K66,#REF!,2,0)</f>
        <v>#REF!</v>
      </c>
      <c r="K66" s="5" t="str">
        <f t="shared" si="5"/>
        <v>03 1 01 52800</v>
      </c>
      <c r="L66" s="225" t="e">
        <f>VLOOKUP(O66,#REF!,2,0)</f>
        <v>#REF!</v>
      </c>
      <c r="O66" s="13" t="s">
        <v>144</v>
      </c>
      <c r="P66" s="7" t="b">
        <f t="shared" si="4"/>
        <v>1</v>
      </c>
      <c r="Q66" s="7" t="e">
        <f t="shared" si="1"/>
        <v>#REF!</v>
      </c>
    </row>
    <row r="67" spans="1:17">
      <c r="A67" s="144"/>
      <c r="B67" s="144"/>
      <c r="C67" s="144"/>
      <c r="D67" s="144"/>
      <c r="E67" s="145"/>
      <c r="F67" s="30" t="s">
        <v>47</v>
      </c>
      <c r="G67" s="30" t="s">
        <v>15</v>
      </c>
      <c r="H67" s="30" t="s">
        <v>7</v>
      </c>
      <c r="I67" s="30" t="s">
        <v>1317</v>
      </c>
      <c r="J67" s="107" t="e">
        <f>VLOOKUP($K67,#REF!,2,0)</f>
        <v>#REF!</v>
      </c>
      <c r="K67" s="5" t="str">
        <f t="shared" si="5"/>
        <v>03 1 01 54620</v>
      </c>
      <c r="L67" s="225" t="e">
        <f>VLOOKUP(O67,#REF!,2,0)</f>
        <v>#REF!</v>
      </c>
      <c r="O67" s="13" t="s">
        <v>1199</v>
      </c>
      <c r="P67" s="7" t="b">
        <f t="shared" si="4"/>
        <v>1</v>
      </c>
      <c r="Q67" s="7" t="e">
        <f t="shared" si="1"/>
        <v>#REF!</v>
      </c>
    </row>
    <row r="68" spans="1:17" ht="215.25" customHeight="1">
      <c r="A68" s="84" t="s">
        <v>47</v>
      </c>
      <c r="B68" s="84" t="s">
        <v>15</v>
      </c>
      <c r="C68" s="84" t="s">
        <v>145</v>
      </c>
      <c r="D68" s="84" t="s">
        <v>146</v>
      </c>
      <c r="E68" s="85" t="s">
        <v>147</v>
      </c>
      <c r="F68" s="30" t="s">
        <v>47</v>
      </c>
      <c r="G68" s="30" t="s">
        <v>15</v>
      </c>
      <c r="H68" s="30" t="s">
        <v>7</v>
      </c>
      <c r="I68" s="30" t="s">
        <v>148</v>
      </c>
      <c r="J68" s="107" t="e">
        <f>VLOOKUP($K68,#REF!,2,0)</f>
        <v>#REF!</v>
      </c>
      <c r="K68" s="5" t="str">
        <f t="shared" si="5"/>
        <v>03 1 01 76220</v>
      </c>
      <c r="L68" s="225" t="e">
        <f>VLOOKUP(O68,#REF!,2,0)</f>
        <v>#REF!</v>
      </c>
      <c r="O68" s="13" t="s">
        <v>149</v>
      </c>
      <c r="P68" s="7" t="b">
        <f t="shared" si="4"/>
        <v>1</v>
      </c>
      <c r="Q68" s="7" t="e">
        <f t="shared" si="1"/>
        <v>#REF!</v>
      </c>
    </row>
    <row r="69" spans="1:17" ht="187.5">
      <c r="A69" s="69" t="s">
        <v>47</v>
      </c>
      <c r="B69" s="69" t="s">
        <v>15</v>
      </c>
      <c r="C69" s="69" t="s">
        <v>150</v>
      </c>
      <c r="D69" s="69" t="s">
        <v>151</v>
      </c>
      <c r="E69" s="146" t="s">
        <v>152</v>
      </c>
      <c r="F69" s="15" t="s">
        <v>47</v>
      </c>
      <c r="G69" s="15" t="s">
        <v>15</v>
      </c>
      <c r="H69" s="15" t="s">
        <v>7</v>
      </c>
      <c r="I69" s="15" t="s">
        <v>153</v>
      </c>
      <c r="J69" s="107" t="e">
        <f>VLOOKUP($K69,#REF!,2,0)</f>
        <v>#REF!</v>
      </c>
      <c r="K69" s="5" t="str">
        <f t="shared" si="5"/>
        <v>03 1 01 76230</v>
      </c>
      <c r="L69" s="225" t="e">
        <f>VLOOKUP(O69,#REF!,2,0)</f>
        <v>#REF!</v>
      </c>
      <c r="O69" s="13" t="s">
        <v>154</v>
      </c>
      <c r="P69" s="7" t="b">
        <f t="shared" si="4"/>
        <v>1</v>
      </c>
      <c r="Q69" s="7" t="e">
        <f t="shared" si="1"/>
        <v>#REF!</v>
      </c>
    </row>
    <row r="70" spans="1:17" ht="187.5">
      <c r="A70" s="84" t="s">
        <v>47</v>
      </c>
      <c r="B70" s="84" t="s">
        <v>15</v>
      </c>
      <c r="C70" s="84" t="s">
        <v>155</v>
      </c>
      <c r="D70" s="84" t="s">
        <v>156</v>
      </c>
      <c r="E70" s="85" t="s">
        <v>157</v>
      </c>
      <c r="F70" s="30" t="s">
        <v>47</v>
      </c>
      <c r="G70" s="30" t="s">
        <v>15</v>
      </c>
      <c r="H70" s="30" t="s">
        <v>7</v>
      </c>
      <c r="I70" s="30" t="s">
        <v>158</v>
      </c>
      <c r="J70" s="107" t="e">
        <f>VLOOKUP($K70,#REF!,2,0)</f>
        <v>#REF!</v>
      </c>
      <c r="K70" s="5" t="str">
        <f t="shared" si="5"/>
        <v>03 1 01 76240</v>
      </c>
      <c r="L70" s="225" t="e">
        <f>VLOOKUP(O70,#REF!,2,0)</f>
        <v>#REF!</v>
      </c>
      <c r="O70" s="13" t="s">
        <v>159</v>
      </c>
      <c r="P70" s="7" t="b">
        <f t="shared" si="4"/>
        <v>1</v>
      </c>
      <c r="Q70" s="7" t="e">
        <f t="shared" si="1"/>
        <v>#REF!</v>
      </c>
    </row>
    <row r="71" spans="1:17">
      <c r="A71" s="84"/>
      <c r="B71" s="84"/>
      <c r="C71" s="84"/>
      <c r="D71" s="84"/>
      <c r="E71" s="85"/>
      <c r="F71" s="30" t="s">
        <v>47</v>
      </c>
      <c r="G71" s="30" t="s">
        <v>15</v>
      </c>
      <c r="H71" s="30" t="s">
        <v>7</v>
      </c>
      <c r="I71" s="30" t="s">
        <v>1318</v>
      </c>
      <c r="J71" s="107" t="e">
        <f>VLOOKUP($K71,#REF!,2,0)</f>
        <v>#REF!</v>
      </c>
      <c r="K71" s="5" t="str">
        <f t="shared" si="5"/>
        <v>03 1 01 76250</v>
      </c>
      <c r="L71" s="225" t="e">
        <f>VLOOKUP(O71,#REF!,2,0)</f>
        <v>#REF!</v>
      </c>
      <c r="O71" s="13" t="s">
        <v>1201</v>
      </c>
      <c r="P71" s="7" t="b">
        <f t="shared" si="4"/>
        <v>1</v>
      </c>
      <c r="Q71" s="7" t="e">
        <f t="shared" si="1"/>
        <v>#REF!</v>
      </c>
    </row>
    <row r="72" spans="1:17" ht="187.5">
      <c r="A72" s="84" t="s">
        <v>47</v>
      </c>
      <c r="B72" s="84" t="s">
        <v>15</v>
      </c>
      <c r="C72" s="84" t="s">
        <v>160</v>
      </c>
      <c r="D72" s="84" t="s">
        <v>161</v>
      </c>
      <c r="E72" s="85" t="s">
        <v>162</v>
      </c>
      <c r="F72" s="30" t="s">
        <v>47</v>
      </c>
      <c r="G72" s="30" t="s">
        <v>15</v>
      </c>
      <c r="H72" s="30" t="s">
        <v>7</v>
      </c>
      <c r="I72" s="30" t="s">
        <v>163</v>
      </c>
      <c r="J72" s="107" t="e">
        <f>VLOOKUP($K72,#REF!,2,0)</f>
        <v>#REF!</v>
      </c>
      <c r="K72" s="5" t="str">
        <f t="shared" si="5"/>
        <v>03 1 01 76300</v>
      </c>
      <c r="L72" s="225" t="e">
        <f>VLOOKUP(O72,#REF!,2,0)</f>
        <v>#REF!</v>
      </c>
      <c r="O72" s="13" t="s">
        <v>164</v>
      </c>
      <c r="P72" s="7" t="b">
        <f t="shared" si="4"/>
        <v>1</v>
      </c>
      <c r="Q72" s="7" t="e">
        <f t="shared" ref="Q72:Q135" si="6">J72=L72</f>
        <v>#REF!</v>
      </c>
    </row>
    <row r="73" spans="1:17" ht="187.5">
      <c r="A73" s="84" t="s">
        <v>47</v>
      </c>
      <c r="B73" s="84" t="s">
        <v>15</v>
      </c>
      <c r="C73" s="84" t="s">
        <v>165</v>
      </c>
      <c r="D73" s="84" t="s">
        <v>166</v>
      </c>
      <c r="E73" s="85" t="s">
        <v>167</v>
      </c>
      <c r="F73" s="30" t="s">
        <v>47</v>
      </c>
      <c r="G73" s="30" t="s">
        <v>15</v>
      </c>
      <c r="H73" s="30" t="s">
        <v>7</v>
      </c>
      <c r="I73" s="30" t="s">
        <v>168</v>
      </c>
      <c r="J73" s="107" t="e">
        <f>VLOOKUP($K73,#REF!,2,0)</f>
        <v>#REF!</v>
      </c>
      <c r="K73" s="5" t="str">
        <f t="shared" si="5"/>
        <v>03 1 01 76310</v>
      </c>
      <c r="L73" s="225" t="e">
        <f>VLOOKUP(O73,#REF!,2,0)</f>
        <v>#REF!</v>
      </c>
      <c r="O73" s="13" t="s">
        <v>169</v>
      </c>
      <c r="P73" s="7" t="b">
        <f t="shared" si="4"/>
        <v>1</v>
      </c>
      <c r="Q73" s="7" t="e">
        <f t="shared" si="6"/>
        <v>#REF!</v>
      </c>
    </row>
    <row r="74" spans="1:17" ht="206.25">
      <c r="A74" s="84" t="s">
        <v>47</v>
      </c>
      <c r="B74" s="84" t="s">
        <v>15</v>
      </c>
      <c r="C74" s="84" t="s">
        <v>170</v>
      </c>
      <c r="D74" s="84" t="s">
        <v>171</v>
      </c>
      <c r="E74" s="85" t="s">
        <v>172</v>
      </c>
      <c r="F74" s="30" t="s">
        <v>47</v>
      </c>
      <c r="G74" s="30" t="s">
        <v>15</v>
      </c>
      <c r="H74" s="30" t="s">
        <v>7</v>
      </c>
      <c r="I74" s="30" t="s">
        <v>173</v>
      </c>
      <c r="J74" s="107" t="e">
        <f>VLOOKUP($K74,#REF!,2,0)</f>
        <v>#REF!</v>
      </c>
      <c r="K74" s="5" t="str">
        <f t="shared" si="5"/>
        <v>03 1 01 76320</v>
      </c>
      <c r="L74" s="225" t="e">
        <f>VLOOKUP(O74,#REF!,2,0)</f>
        <v>#REF!</v>
      </c>
      <c r="O74" s="13" t="s">
        <v>174</v>
      </c>
      <c r="P74" s="7" t="b">
        <f t="shared" si="4"/>
        <v>1</v>
      </c>
      <c r="Q74" s="7" t="e">
        <f t="shared" si="6"/>
        <v>#REF!</v>
      </c>
    </row>
    <row r="75" spans="1:17" ht="356.25">
      <c r="A75" s="84" t="s">
        <v>47</v>
      </c>
      <c r="B75" s="84" t="s">
        <v>15</v>
      </c>
      <c r="C75" s="84" t="s">
        <v>175</v>
      </c>
      <c r="D75" s="84" t="s">
        <v>176</v>
      </c>
      <c r="E75" s="85" t="s">
        <v>177</v>
      </c>
      <c r="F75" s="30" t="s">
        <v>47</v>
      </c>
      <c r="G75" s="30" t="s">
        <v>15</v>
      </c>
      <c r="H75" s="30" t="s">
        <v>7</v>
      </c>
      <c r="I75" s="30" t="s">
        <v>178</v>
      </c>
      <c r="J75" s="107" t="e">
        <f>VLOOKUP($K75,#REF!,2,0)</f>
        <v>#REF!</v>
      </c>
      <c r="K75" s="5" t="str">
        <f t="shared" si="5"/>
        <v>03 1 01 76330</v>
      </c>
      <c r="L75" s="225" t="e">
        <f>VLOOKUP(O75,#REF!,2,0)</f>
        <v>#REF!</v>
      </c>
      <c r="O75" s="13" t="s">
        <v>179</v>
      </c>
      <c r="P75" s="7" t="b">
        <f t="shared" si="4"/>
        <v>1</v>
      </c>
      <c r="Q75" s="7" t="e">
        <f t="shared" si="6"/>
        <v>#REF!</v>
      </c>
    </row>
    <row r="76" spans="1:17">
      <c r="A76" s="84"/>
      <c r="B76" s="84"/>
      <c r="C76" s="84"/>
      <c r="D76" s="84"/>
      <c r="E76" s="85"/>
      <c r="F76" s="30" t="s">
        <v>47</v>
      </c>
      <c r="G76" s="30" t="s">
        <v>15</v>
      </c>
      <c r="H76" s="30" t="s">
        <v>7</v>
      </c>
      <c r="I76" s="30" t="s">
        <v>1319</v>
      </c>
      <c r="J76" s="107" t="e">
        <f>VLOOKUP($K76,#REF!,2,0)</f>
        <v>#REF!</v>
      </c>
      <c r="K76" s="5" t="str">
        <f t="shared" si="5"/>
        <v>03 1 01 77220</v>
      </c>
      <c r="L76" s="225" t="e">
        <f>VLOOKUP(O76,#REF!,2,0)</f>
        <v>#REF!</v>
      </c>
      <c r="O76" s="13" t="s">
        <v>1202</v>
      </c>
      <c r="P76" s="7" t="b">
        <f t="shared" si="4"/>
        <v>1</v>
      </c>
      <c r="Q76" s="7" t="e">
        <f t="shared" si="6"/>
        <v>#REF!</v>
      </c>
    </row>
    <row r="77" spans="1:17" ht="19.5">
      <c r="A77" s="128"/>
      <c r="B77" s="128"/>
      <c r="C77" s="129"/>
      <c r="D77" s="130"/>
      <c r="E77" s="131"/>
      <c r="F77" s="132" t="s">
        <v>47</v>
      </c>
      <c r="G77" s="132" t="s">
        <v>15</v>
      </c>
      <c r="H77" s="132" t="s">
        <v>36</v>
      </c>
      <c r="I77" s="132" t="s">
        <v>13</v>
      </c>
      <c r="J77" s="138" t="e">
        <f>VLOOKUP($K77,#REF!,2,0)</f>
        <v>#REF!</v>
      </c>
      <c r="K77" s="5" t="str">
        <f t="shared" si="5"/>
        <v>03 1 02 00000</v>
      </c>
      <c r="L77" s="225" t="e">
        <f>VLOOKUP(O77,#REF!,2,0)</f>
        <v>#REF!</v>
      </c>
      <c r="O77" s="13" t="s">
        <v>180</v>
      </c>
      <c r="P77" s="7" t="b">
        <f t="shared" si="4"/>
        <v>1</v>
      </c>
      <c r="Q77" s="7" t="e">
        <f t="shared" si="6"/>
        <v>#REF!</v>
      </c>
    </row>
    <row r="78" spans="1:17" ht="206.25">
      <c r="A78" s="84" t="s">
        <v>47</v>
      </c>
      <c r="B78" s="84" t="s">
        <v>15</v>
      </c>
      <c r="C78" s="84" t="s">
        <v>181</v>
      </c>
      <c r="D78" s="84" t="s">
        <v>182</v>
      </c>
      <c r="E78" s="85" t="s">
        <v>183</v>
      </c>
      <c r="F78" s="30" t="s">
        <v>47</v>
      </c>
      <c r="G78" s="30" t="s">
        <v>15</v>
      </c>
      <c r="H78" s="30" t="s">
        <v>36</v>
      </c>
      <c r="I78" s="30" t="s">
        <v>184</v>
      </c>
      <c r="J78" s="29" t="e">
        <f>VLOOKUP($K78,#REF!,2,0)</f>
        <v>#REF!</v>
      </c>
      <c r="K78" s="5" t="str">
        <f t="shared" si="5"/>
        <v>03 1 02 50840</v>
      </c>
      <c r="L78" s="225" t="e">
        <f>VLOOKUP(O78,#REF!,2,0)</f>
        <v>#REF!</v>
      </c>
      <c r="O78" s="13" t="s">
        <v>185</v>
      </c>
      <c r="P78" s="7" t="b">
        <f t="shared" si="4"/>
        <v>1</v>
      </c>
      <c r="Q78" s="7" t="e">
        <f t="shared" si="6"/>
        <v>#REF!</v>
      </c>
    </row>
    <row r="79" spans="1:17" ht="187.5">
      <c r="A79" s="84" t="s">
        <v>47</v>
      </c>
      <c r="B79" s="84" t="s">
        <v>15</v>
      </c>
      <c r="C79" s="84" t="s">
        <v>186</v>
      </c>
      <c r="D79" s="84" t="s">
        <v>187</v>
      </c>
      <c r="E79" s="85" t="s">
        <v>188</v>
      </c>
      <c r="F79" s="30" t="s">
        <v>47</v>
      </c>
      <c r="G79" s="30" t="s">
        <v>15</v>
      </c>
      <c r="H79" s="30" t="s">
        <v>36</v>
      </c>
      <c r="I79" s="30" t="s">
        <v>189</v>
      </c>
      <c r="J79" s="29" t="e">
        <f>VLOOKUP($K79,#REF!,2,0)</f>
        <v>#REF!</v>
      </c>
      <c r="K79" s="5" t="str">
        <f t="shared" si="5"/>
        <v>03 1 02 R0840</v>
      </c>
      <c r="L79" s="225" t="e">
        <f>VLOOKUP(O79,#REF!,2,0)</f>
        <v>#REF!</v>
      </c>
      <c r="O79" s="13" t="s">
        <v>190</v>
      </c>
      <c r="P79" s="7" t="b">
        <f t="shared" si="4"/>
        <v>1</v>
      </c>
      <c r="Q79" s="7" t="e">
        <f t="shared" si="6"/>
        <v>#REF!</v>
      </c>
    </row>
    <row r="80" spans="1:17" ht="225">
      <c r="A80" s="84" t="s">
        <v>47</v>
      </c>
      <c r="B80" s="84" t="s">
        <v>15</v>
      </c>
      <c r="C80" s="84" t="s">
        <v>191</v>
      </c>
      <c r="D80" s="84" t="s">
        <v>192</v>
      </c>
      <c r="E80" s="85" t="s">
        <v>193</v>
      </c>
      <c r="F80" s="30" t="s">
        <v>47</v>
      </c>
      <c r="G80" s="30" t="s">
        <v>15</v>
      </c>
      <c r="H80" s="30" t="s">
        <v>36</v>
      </c>
      <c r="I80" s="30" t="s">
        <v>194</v>
      </c>
      <c r="J80" s="29" t="e">
        <f>VLOOKUP($K80,#REF!,2,0)</f>
        <v>#REF!</v>
      </c>
      <c r="K80" s="5" t="str">
        <f t="shared" si="5"/>
        <v>03 1 02 52700</v>
      </c>
      <c r="L80" s="225" t="e">
        <f>VLOOKUP(O80,#REF!,2,0)</f>
        <v>#REF!</v>
      </c>
      <c r="O80" s="13" t="s">
        <v>195</v>
      </c>
      <c r="P80" s="7" t="b">
        <f t="shared" si="4"/>
        <v>1</v>
      </c>
      <c r="Q80" s="7" t="e">
        <f t="shared" si="6"/>
        <v>#REF!</v>
      </c>
    </row>
    <row r="81" spans="1:17" ht="262.5">
      <c r="A81" s="84" t="s">
        <v>196</v>
      </c>
      <c r="B81" s="84" t="s">
        <v>15</v>
      </c>
      <c r="C81" s="84" t="s">
        <v>197</v>
      </c>
      <c r="D81" s="84" t="s">
        <v>198</v>
      </c>
      <c r="E81" s="85" t="s">
        <v>199</v>
      </c>
      <c r="F81" s="30" t="s">
        <v>47</v>
      </c>
      <c r="G81" s="30" t="s">
        <v>15</v>
      </c>
      <c r="H81" s="30" t="s">
        <v>36</v>
      </c>
      <c r="I81" s="30" t="s">
        <v>200</v>
      </c>
      <c r="J81" s="29" t="e">
        <f>VLOOKUP($K81,#REF!,2,0)</f>
        <v>#REF!</v>
      </c>
      <c r="K81" s="5" t="str">
        <f t="shared" si="5"/>
        <v>03 1 02 53800</v>
      </c>
      <c r="L81" s="225" t="e">
        <f>VLOOKUP(O81,#REF!,2,0)</f>
        <v>#REF!</v>
      </c>
      <c r="O81" s="13" t="s">
        <v>201</v>
      </c>
      <c r="P81" s="7" t="b">
        <f t="shared" si="4"/>
        <v>1</v>
      </c>
      <c r="Q81" s="7" t="e">
        <f t="shared" si="6"/>
        <v>#REF!</v>
      </c>
    </row>
    <row r="82" spans="1:17" ht="187.5">
      <c r="A82" s="84" t="s">
        <v>47</v>
      </c>
      <c r="B82" s="84" t="s">
        <v>15</v>
      </c>
      <c r="C82" s="84" t="s">
        <v>202</v>
      </c>
      <c r="D82" s="84" t="s">
        <v>203</v>
      </c>
      <c r="E82" s="85" t="s">
        <v>204</v>
      </c>
      <c r="F82" s="30" t="s">
        <v>47</v>
      </c>
      <c r="G82" s="30" t="s">
        <v>15</v>
      </c>
      <c r="H82" s="30" t="s">
        <v>36</v>
      </c>
      <c r="I82" s="30" t="s">
        <v>205</v>
      </c>
      <c r="J82" s="29" t="e">
        <f>VLOOKUP($K82,#REF!,2,0)</f>
        <v>#REF!</v>
      </c>
      <c r="K82" s="5" t="str">
        <f t="shared" si="5"/>
        <v>03 1 02 76260</v>
      </c>
      <c r="L82" s="225" t="e">
        <f>VLOOKUP(O82,#REF!,2,0)</f>
        <v>#REF!</v>
      </c>
      <c r="O82" s="13" t="s">
        <v>206</v>
      </c>
      <c r="P82" s="7" t="b">
        <f t="shared" si="4"/>
        <v>1</v>
      </c>
      <c r="Q82" s="7" t="e">
        <f t="shared" si="6"/>
        <v>#REF!</v>
      </c>
    </row>
    <row r="83" spans="1:17" ht="195.75" customHeight="1">
      <c r="A83" s="84" t="s">
        <v>47</v>
      </c>
      <c r="B83" s="84" t="s">
        <v>15</v>
      </c>
      <c r="C83" s="84" t="s">
        <v>207</v>
      </c>
      <c r="D83" s="84" t="s">
        <v>208</v>
      </c>
      <c r="E83" s="85" t="s">
        <v>209</v>
      </c>
      <c r="F83" s="30" t="s">
        <v>47</v>
      </c>
      <c r="G83" s="30" t="s">
        <v>15</v>
      </c>
      <c r="H83" s="30" t="s">
        <v>36</v>
      </c>
      <c r="I83" s="30" t="s">
        <v>210</v>
      </c>
      <c r="J83" s="29" t="e">
        <f>VLOOKUP($K83,#REF!,2,0)</f>
        <v>#REF!</v>
      </c>
      <c r="K83" s="5" t="str">
        <f t="shared" si="5"/>
        <v>03 1 02 76270</v>
      </c>
      <c r="L83" s="225" t="e">
        <f>VLOOKUP(O83,#REF!,2,0)</f>
        <v>#REF!</v>
      </c>
      <c r="O83" s="13" t="s">
        <v>211</v>
      </c>
      <c r="P83" s="7" t="b">
        <f t="shared" si="4"/>
        <v>1</v>
      </c>
      <c r="Q83" s="7" t="e">
        <f t="shared" si="6"/>
        <v>#REF!</v>
      </c>
    </row>
    <row r="84" spans="1:17" ht="168.75">
      <c r="A84" s="84" t="s">
        <v>47</v>
      </c>
      <c r="B84" s="84" t="s">
        <v>15</v>
      </c>
      <c r="C84" s="84" t="s">
        <v>212</v>
      </c>
      <c r="D84" s="84" t="s">
        <v>213</v>
      </c>
      <c r="E84" s="85" t="s">
        <v>214</v>
      </c>
      <c r="F84" s="30" t="s">
        <v>47</v>
      </c>
      <c r="G84" s="30" t="s">
        <v>15</v>
      </c>
      <c r="H84" s="30" t="s">
        <v>36</v>
      </c>
      <c r="I84" s="30" t="s">
        <v>215</v>
      </c>
      <c r="J84" s="29" t="e">
        <f>VLOOKUP($K84,#REF!,2,0)</f>
        <v>#REF!</v>
      </c>
      <c r="K84" s="5" t="str">
        <f t="shared" si="5"/>
        <v>03 1 02 76280</v>
      </c>
      <c r="L84" s="225" t="e">
        <f>VLOOKUP(O84,#REF!,2,0)</f>
        <v>#REF!</v>
      </c>
      <c r="O84" s="13" t="s">
        <v>216</v>
      </c>
      <c r="P84" s="7" t="b">
        <f t="shared" si="4"/>
        <v>1</v>
      </c>
      <c r="Q84" s="7" t="e">
        <f t="shared" si="6"/>
        <v>#REF!</v>
      </c>
    </row>
    <row r="85" spans="1:17">
      <c r="A85" s="84"/>
      <c r="B85" s="84"/>
      <c r="C85" s="84"/>
      <c r="D85" s="84"/>
      <c r="E85" s="85"/>
      <c r="F85" s="30" t="s">
        <v>47</v>
      </c>
      <c r="G85" s="30" t="s">
        <v>15</v>
      </c>
      <c r="H85" s="30" t="s">
        <v>36</v>
      </c>
      <c r="I85" s="30" t="s">
        <v>1320</v>
      </c>
      <c r="J85" s="29" t="e">
        <f>VLOOKUP($K85,#REF!,2,0)</f>
        <v>#REF!</v>
      </c>
      <c r="K85" s="5" t="str">
        <f t="shared" si="5"/>
        <v>03 1 02 77190</v>
      </c>
      <c r="L85" s="225" t="e">
        <f>VLOOKUP(O85,#REF!,2,0)</f>
        <v>#REF!</v>
      </c>
      <c r="N85" s="32"/>
      <c r="O85" s="13" t="s">
        <v>1203</v>
      </c>
      <c r="P85" s="7" t="b">
        <f t="shared" si="4"/>
        <v>1</v>
      </c>
      <c r="Q85" s="7" t="e">
        <f t="shared" si="6"/>
        <v>#REF!</v>
      </c>
    </row>
    <row r="86" spans="1:17" ht="56.25">
      <c r="A86" s="81" t="s">
        <v>47</v>
      </c>
      <c r="B86" s="81" t="s">
        <v>91</v>
      </c>
      <c r="C86" s="82">
        <v>0</v>
      </c>
      <c r="D86" s="83" t="s">
        <v>217</v>
      </c>
      <c r="E86" s="147" t="s">
        <v>218</v>
      </c>
      <c r="F86" s="24" t="s">
        <v>47</v>
      </c>
      <c r="G86" s="24" t="s">
        <v>91</v>
      </c>
      <c r="H86" s="24" t="s">
        <v>12</v>
      </c>
      <c r="I86" s="24" t="s">
        <v>13</v>
      </c>
      <c r="J86" s="26" t="e">
        <f>VLOOKUP($K86,#REF!,2,0)</f>
        <v>#REF!</v>
      </c>
      <c r="K86" s="5" t="str">
        <f t="shared" si="5"/>
        <v>03 2 00 00000</v>
      </c>
      <c r="L86" s="225" t="e">
        <f>VLOOKUP(O86,#REF!,2,0)</f>
        <v>#REF!</v>
      </c>
      <c r="N86" s="32"/>
      <c r="O86" s="12" t="s">
        <v>220</v>
      </c>
      <c r="P86" s="7" t="b">
        <f t="shared" si="4"/>
        <v>1</v>
      </c>
      <c r="Q86" s="7" t="e">
        <f t="shared" si="6"/>
        <v>#REF!</v>
      </c>
    </row>
    <row r="87" spans="1:17" s="32" customFormat="1" ht="69" customHeight="1">
      <c r="A87" s="148"/>
      <c r="B87" s="148"/>
      <c r="C87" s="149"/>
      <c r="D87" s="150"/>
      <c r="E87" s="151"/>
      <c r="F87" s="152" t="s">
        <v>47</v>
      </c>
      <c r="G87" s="152" t="s">
        <v>91</v>
      </c>
      <c r="H87" s="152" t="s">
        <v>7</v>
      </c>
      <c r="I87" s="152" t="s">
        <v>13</v>
      </c>
      <c r="J87" s="153" t="e">
        <f>VLOOKUP($K87,#REF!,2,0)</f>
        <v>#REF!</v>
      </c>
      <c r="K87" s="5" t="str">
        <f t="shared" si="5"/>
        <v>03 2 01 00000</v>
      </c>
      <c r="L87" s="225" t="e">
        <f>VLOOKUP(O87,#REF!,2,0)</f>
        <v>#REF!</v>
      </c>
      <c r="M87" s="5"/>
      <c r="O87" s="13" t="s">
        <v>221</v>
      </c>
      <c r="P87" s="7" t="b">
        <f t="shared" si="4"/>
        <v>1</v>
      </c>
      <c r="Q87" s="7" t="e">
        <f t="shared" si="6"/>
        <v>#REF!</v>
      </c>
    </row>
    <row r="88" spans="1:17" s="32" customFormat="1" ht="56.25">
      <c r="A88" s="84" t="s">
        <v>47</v>
      </c>
      <c r="B88" s="84" t="s">
        <v>91</v>
      </c>
      <c r="C88" s="86">
        <v>8001</v>
      </c>
      <c r="D88" s="87" t="s">
        <v>222</v>
      </c>
      <c r="E88" s="85" t="s">
        <v>223</v>
      </c>
      <c r="F88" s="28"/>
      <c r="G88" s="28"/>
      <c r="H88" s="28"/>
      <c r="I88" s="28"/>
      <c r="J88" s="29" t="s">
        <v>1321</v>
      </c>
      <c r="K88" s="5" t="str">
        <f t="shared" si="5"/>
        <v xml:space="preserve">   </v>
      </c>
      <c r="L88" s="225" t="e">
        <f>VLOOKUP(O88,#REF!,2,0)</f>
        <v>#REF!</v>
      </c>
      <c r="M88" s="5"/>
      <c r="O88" s="13"/>
      <c r="P88" s="7" t="b">
        <f t="shared" si="4"/>
        <v>0</v>
      </c>
      <c r="Q88" s="7" t="e">
        <f t="shared" si="6"/>
        <v>#REF!</v>
      </c>
    </row>
    <row r="89" spans="1:17" s="32" customFormat="1" ht="71.25" customHeight="1">
      <c r="A89" s="84" t="s">
        <v>47</v>
      </c>
      <c r="B89" s="84" t="s">
        <v>91</v>
      </c>
      <c r="C89" s="86">
        <v>8003</v>
      </c>
      <c r="D89" s="87" t="s">
        <v>224</v>
      </c>
      <c r="E89" s="85" t="s">
        <v>225</v>
      </c>
      <c r="F89" s="28" t="s">
        <v>47</v>
      </c>
      <c r="G89" s="28" t="s">
        <v>91</v>
      </c>
      <c r="H89" s="28" t="s">
        <v>7</v>
      </c>
      <c r="I89" s="28">
        <v>80030</v>
      </c>
      <c r="J89" s="29" t="e">
        <f>VLOOKUP($K89,#REF!,2,0)</f>
        <v>#REF!</v>
      </c>
      <c r="K89" s="5" t="str">
        <f t="shared" si="5"/>
        <v>03 2 01 80030</v>
      </c>
      <c r="L89" s="225" t="e">
        <f>VLOOKUP(O89,#REF!,2,0)</f>
        <v>#REF!</v>
      </c>
      <c r="M89" s="5"/>
      <c r="O89" s="13" t="s">
        <v>226</v>
      </c>
      <c r="P89" s="7" t="b">
        <f t="shared" si="4"/>
        <v>1</v>
      </c>
      <c r="Q89" s="7" t="e">
        <f t="shared" si="6"/>
        <v>#REF!</v>
      </c>
    </row>
    <row r="90" spans="1:17" s="32" customFormat="1" ht="69.75" customHeight="1">
      <c r="A90" s="84" t="s">
        <v>47</v>
      </c>
      <c r="B90" s="84" t="s">
        <v>91</v>
      </c>
      <c r="C90" s="86">
        <v>8004</v>
      </c>
      <c r="D90" s="87" t="s">
        <v>227</v>
      </c>
      <c r="E90" s="85" t="s">
        <v>228</v>
      </c>
      <c r="F90" s="28"/>
      <c r="G90" s="28"/>
      <c r="H90" s="28"/>
      <c r="I90" s="28"/>
      <c r="J90" s="29" t="s">
        <v>1321</v>
      </c>
      <c r="K90" s="5"/>
      <c r="L90" s="225" t="e">
        <f>VLOOKUP(O90,#REF!,2,0)</f>
        <v>#REF!</v>
      </c>
      <c r="M90" s="5"/>
      <c r="O90" s="13"/>
      <c r="P90" s="7"/>
      <c r="Q90" s="7" t="e">
        <f t="shared" si="6"/>
        <v>#REF!</v>
      </c>
    </row>
    <row r="91" spans="1:17" s="32" customFormat="1" ht="75.75" customHeight="1">
      <c r="A91" s="84" t="s">
        <v>47</v>
      </c>
      <c r="B91" s="84" t="s">
        <v>91</v>
      </c>
      <c r="C91" s="86">
        <v>8005</v>
      </c>
      <c r="D91" s="87" t="s">
        <v>229</v>
      </c>
      <c r="E91" s="85" t="s">
        <v>230</v>
      </c>
      <c r="F91" s="28"/>
      <c r="G91" s="28"/>
      <c r="H91" s="28"/>
      <c r="I91" s="28"/>
      <c r="J91" s="29" t="s">
        <v>1321</v>
      </c>
      <c r="K91" s="5"/>
      <c r="L91" s="225" t="e">
        <f>VLOOKUP(O91,#REF!,2,0)</f>
        <v>#REF!</v>
      </c>
      <c r="M91" s="5"/>
      <c r="O91" s="13"/>
      <c r="P91" s="7"/>
      <c r="Q91" s="7" t="e">
        <f t="shared" si="6"/>
        <v>#REF!</v>
      </c>
    </row>
    <row r="92" spans="1:17" s="32" customFormat="1" ht="75.75" customHeight="1">
      <c r="A92" s="84" t="s">
        <v>47</v>
      </c>
      <c r="B92" s="84" t="s">
        <v>91</v>
      </c>
      <c r="C92" s="86">
        <v>8006</v>
      </c>
      <c r="D92" s="87" t="s">
        <v>231</v>
      </c>
      <c r="E92" s="85" t="s">
        <v>232</v>
      </c>
      <c r="F92" s="28"/>
      <c r="G92" s="28"/>
      <c r="H92" s="28"/>
      <c r="I92" s="28"/>
      <c r="J92" s="29" t="s">
        <v>1321</v>
      </c>
      <c r="K92" s="5"/>
      <c r="L92" s="225" t="e">
        <f>VLOOKUP(O92,#REF!,2,0)</f>
        <v>#REF!</v>
      </c>
      <c r="M92" s="5"/>
      <c r="O92" s="13"/>
      <c r="P92" s="7"/>
      <c r="Q92" s="7" t="e">
        <f t="shared" si="6"/>
        <v>#REF!</v>
      </c>
    </row>
    <row r="93" spans="1:17" s="32" customFormat="1" ht="75.75" customHeight="1">
      <c r="A93" s="84" t="s">
        <v>47</v>
      </c>
      <c r="B93" s="84" t="s">
        <v>91</v>
      </c>
      <c r="C93" s="86">
        <v>8007</v>
      </c>
      <c r="D93" s="87" t="s">
        <v>233</v>
      </c>
      <c r="E93" s="85" t="s">
        <v>234</v>
      </c>
      <c r="F93" s="28" t="s">
        <v>47</v>
      </c>
      <c r="G93" s="28" t="s">
        <v>91</v>
      </c>
      <c r="H93" s="28" t="s">
        <v>7</v>
      </c>
      <c r="I93" s="28">
        <v>80070</v>
      </c>
      <c r="J93" s="29" t="e">
        <f>VLOOKUP($K93,#REF!,2,0)</f>
        <v>#REF!</v>
      </c>
      <c r="K93" s="5" t="str">
        <f t="shared" ref="K93:K156" si="7">CONCATENATE(F93," ",G93," ",H93," ",I93)</f>
        <v>03 2 01 80070</v>
      </c>
      <c r="L93" s="225" t="e">
        <f>VLOOKUP(O93,#REF!,2,0)</f>
        <v>#REF!</v>
      </c>
      <c r="M93" s="5"/>
      <c r="O93" s="13" t="s">
        <v>235</v>
      </c>
      <c r="P93" s="7" t="b">
        <f t="shared" si="4"/>
        <v>1</v>
      </c>
      <c r="Q93" s="7" t="e">
        <f t="shared" si="6"/>
        <v>#REF!</v>
      </c>
    </row>
    <row r="94" spans="1:17" s="32" customFormat="1" ht="75.75" customHeight="1">
      <c r="A94" s="84" t="s">
        <v>47</v>
      </c>
      <c r="B94" s="84" t="s">
        <v>91</v>
      </c>
      <c r="C94" s="86">
        <v>8008</v>
      </c>
      <c r="D94" s="87" t="s">
        <v>236</v>
      </c>
      <c r="E94" s="85" t="s">
        <v>237</v>
      </c>
      <c r="F94" s="28" t="s">
        <v>47</v>
      </c>
      <c r="G94" s="28" t="s">
        <v>91</v>
      </c>
      <c r="H94" s="28" t="s">
        <v>7</v>
      </c>
      <c r="I94" s="28">
        <v>80080</v>
      </c>
      <c r="J94" s="29" t="e">
        <f>VLOOKUP($K94,#REF!,2,0)</f>
        <v>#REF!</v>
      </c>
      <c r="K94" s="5" t="str">
        <f t="shared" si="7"/>
        <v>03 2 01 80080</v>
      </c>
      <c r="L94" s="225" t="e">
        <f>VLOOKUP(O94,#REF!,2,0)</f>
        <v>#REF!</v>
      </c>
      <c r="M94" s="5"/>
      <c r="O94" s="13" t="s">
        <v>238</v>
      </c>
      <c r="P94" s="7" t="b">
        <f>K94=O94</f>
        <v>1</v>
      </c>
      <c r="Q94" s="7" t="e">
        <f t="shared" si="6"/>
        <v>#REF!</v>
      </c>
    </row>
    <row r="95" spans="1:17" s="32" customFormat="1" ht="75.75" customHeight="1">
      <c r="A95" s="84" t="s">
        <v>47</v>
      </c>
      <c r="B95" s="84" t="s">
        <v>91</v>
      </c>
      <c r="C95" s="86">
        <v>8009</v>
      </c>
      <c r="D95" s="87" t="s">
        <v>239</v>
      </c>
      <c r="E95" s="85" t="s">
        <v>240</v>
      </c>
      <c r="F95" s="28"/>
      <c r="G95" s="28"/>
      <c r="H95" s="28"/>
      <c r="I95" s="28"/>
      <c r="J95" s="29" t="s">
        <v>1321</v>
      </c>
      <c r="K95" s="5" t="str">
        <f t="shared" si="7"/>
        <v xml:space="preserve">   </v>
      </c>
      <c r="L95" s="225" t="e">
        <f>VLOOKUP(O95,#REF!,2,0)</f>
        <v>#REF!</v>
      </c>
      <c r="M95" s="5"/>
      <c r="O95" s="13"/>
      <c r="P95" s="7"/>
      <c r="Q95" s="7" t="e">
        <f t="shared" si="6"/>
        <v>#REF!</v>
      </c>
    </row>
    <row r="96" spans="1:17" s="32" customFormat="1" ht="75.75" customHeight="1">
      <c r="A96" s="84" t="s">
        <v>47</v>
      </c>
      <c r="B96" s="84" t="s">
        <v>91</v>
      </c>
      <c r="C96" s="86">
        <v>8010</v>
      </c>
      <c r="D96" s="87" t="s">
        <v>241</v>
      </c>
      <c r="E96" s="85" t="s">
        <v>242</v>
      </c>
      <c r="F96" s="28" t="s">
        <v>47</v>
      </c>
      <c r="G96" s="28" t="s">
        <v>91</v>
      </c>
      <c r="H96" s="28" t="s">
        <v>7</v>
      </c>
      <c r="I96" s="28">
        <v>80100</v>
      </c>
      <c r="J96" s="29" t="e">
        <f>VLOOKUP($K96,#REF!,2,0)</f>
        <v>#REF!</v>
      </c>
      <c r="K96" s="5" t="str">
        <f t="shared" si="7"/>
        <v>03 2 01 80100</v>
      </c>
      <c r="L96" s="225" t="e">
        <f>VLOOKUP(O96,#REF!,2,0)</f>
        <v>#REF!</v>
      </c>
      <c r="M96" s="5"/>
      <c r="O96" s="13" t="s">
        <v>243</v>
      </c>
      <c r="P96" s="7" t="b">
        <f>K96=O96</f>
        <v>1</v>
      </c>
      <c r="Q96" s="7" t="e">
        <f t="shared" si="6"/>
        <v>#REF!</v>
      </c>
    </row>
    <row r="97" spans="1:17" s="32" customFormat="1" ht="153" customHeight="1">
      <c r="A97" s="84" t="s">
        <v>47</v>
      </c>
      <c r="B97" s="84" t="s">
        <v>91</v>
      </c>
      <c r="C97" s="86">
        <v>8011</v>
      </c>
      <c r="D97" s="87" t="s">
        <v>244</v>
      </c>
      <c r="E97" s="85" t="s">
        <v>245</v>
      </c>
      <c r="F97" s="28" t="s">
        <v>47</v>
      </c>
      <c r="G97" s="28" t="s">
        <v>91</v>
      </c>
      <c r="H97" s="28" t="s">
        <v>7</v>
      </c>
      <c r="I97" s="28">
        <v>80110</v>
      </c>
      <c r="J97" s="29" t="e">
        <f>VLOOKUP($K97,#REF!,2,0)</f>
        <v>#REF!</v>
      </c>
      <c r="K97" s="5" t="str">
        <f t="shared" si="7"/>
        <v>03 2 01 80110</v>
      </c>
      <c r="L97" s="225" t="e">
        <f>VLOOKUP(O97,#REF!,2,0)</f>
        <v>#REF!</v>
      </c>
      <c r="M97" s="5"/>
      <c r="O97" s="13" t="s">
        <v>246</v>
      </c>
      <c r="P97" s="7" t="b">
        <f t="shared" ref="P97" si="8">K97=O97</f>
        <v>1</v>
      </c>
      <c r="Q97" s="7" t="e">
        <f t="shared" si="6"/>
        <v>#REF!</v>
      </c>
    </row>
    <row r="98" spans="1:17" s="32" customFormat="1" ht="131.25">
      <c r="A98" s="84" t="s">
        <v>47</v>
      </c>
      <c r="B98" s="84" t="s">
        <v>91</v>
      </c>
      <c r="C98" s="86">
        <v>8012</v>
      </c>
      <c r="D98" s="87" t="s">
        <v>247</v>
      </c>
      <c r="E98" s="85" t="s">
        <v>248</v>
      </c>
      <c r="F98" s="28" t="s">
        <v>47</v>
      </c>
      <c r="G98" s="28" t="s">
        <v>91</v>
      </c>
      <c r="H98" s="28" t="s">
        <v>7</v>
      </c>
      <c r="I98" s="28">
        <v>80120</v>
      </c>
      <c r="J98" s="29" t="e">
        <f>VLOOKUP($K98,#REF!,2,0)</f>
        <v>#REF!</v>
      </c>
      <c r="K98" s="5" t="str">
        <f t="shared" si="7"/>
        <v>03 2 01 80120</v>
      </c>
      <c r="L98" s="225" t="e">
        <f>VLOOKUP(O98,#REF!,2,0)</f>
        <v>#REF!</v>
      </c>
      <c r="M98" s="5"/>
      <c r="O98" s="13" t="s">
        <v>249</v>
      </c>
      <c r="P98" s="7" t="b">
        <f>K98=O98</f>
        <v>1</v>
      </c>
      <c r="Q98" s="7" t="e">
        <f t="shared" si="6"/>
        <v>#REF!</v>
      </c>
    </row>
    <row r="99" spans="1:17" s="32" customFormat="1" ht="71.25" customHeight="1">
      <c r="A99" s="84" t="s">
        <v>47</v>
      </c>
      <c r="B99" s="84" t="s">
        <v>91</v>
      </c>
      <c r="C99" s="86">
        <v>8013</v>
      </c>
      <c r="D99" s="87" t="s">
        <v>250</v>
      </c>
      <c r="E99" s="85" t="s">
        <v>251</v>
      </c>
      <c r="F99" s="28"/>
      <c r="G99" s="28"/>
      <c r="H99" s="28"/>
      <c r="I99" s="28"/>
      <c r="J99" s="29" t="s">
        <v>1321</v>
      </c>
      <c r="K99" s="5" t="str">
        <f t="shared" si="7"/>
        <v xml:space="preserve">   </v>
      </c>
      <c r="L99" s="225" t="e">
        <f>VLOOKUP(O99,#REF!,2,0)</f>
        <v>#REF!</v>
      </c>
      <c r="M99" s="5"/>
      <c r="O99" s="13"/>
      <c r="P99" s="7"/>
      <c r="Q99" s="7" t="e">
        <f t="shared" si="6"/>
        <v>#REF!</v>
      </c>
    </row>
    <row r="100" spans="1:17" s="32" customFormat="1" ht="92.25" customHeight="1">
      <c r="A100" s="84" t="s">
        <v>47</v>
      </c>
      <c r="B100" s="84" t="s">
        <v>91</v>
      </c>
      <c r="C100" s="86">
        <v>8014</v>
      </c>
      <c r="D100" s="87" t="s">
        <v>252</v>
      </c>
      <c r="E100" s="85" t="s">
        <v>253</v>
      </c>
      <c r="F100" s="28" t="s">
        <v>47</v>
      </c>
      <c r="G100" s="28" t="s">
        <v>91</v>
      </c>
      <c r="H100" s="28" t="s">
        <v>7</v>
      </c>
      <c r="I100" s="28">
        <v>80140</v>
      </c>
      <c r="J100" s="29" t="e">
        <f>VLOOKUP(K100,#REF!,2,0)</f>
        <v>#REF!</v>
      </c>
      <c r="K100" s="5" t="str">
        <f t="shared" si="7"/>
        <v>03 2 01 80140</v>
      </c>
      <c r="L100" s="225" t="e">
        <f>VLOOKUP(O100,#REF!,2,0)</f>
        <v>#REF!</v>
      </c>
      <c r="M100" s="5"/>
      <c r="O100" s="13" t="s">
        <v>254</v>
      </c>
      <c r="P100" s="7" t="b">
        <f t="shared" ref="P100:P121" si="9">K100=O100</f>
        <v>1</v>
      </c>
      <c r="Q100" s="7" t="e">
        <f t="shared" si="6"/>
        <v>#REF!</v>
      </c>
    </row>
    <row r="101" spans="1:17" s="32" customFormat="1" ht="92.25" customHeight="1">
      <c r="A101" s="84" t="s">
        <v>47</v>
      </c>
      <c r="B101" s="84" t="s">
        <v>91</v>
      </c>
      <c r="C101" s="86">
        <v>8015</v>
      </c>
      <c r="D101" s="87" t="s">
        <v>255</v>
      </c>
      <c r="E101" s="85" t="s">
        <v>256</v>
      </c>
      <c r="F101" s="28" t="s">
        <v>47</v>
      </c>
      <c r="G101" s="28" t="s">
        <v>91</v>
      </c>
      <c r="H101" s="28" t="s">
        <v>7</v>
      </c>
      <c r="I101" s="28">
        <v>80150</v>
      </c>
      <c r="J101" s="29" t="e">
        <f>VLOOKUP(K101,#REF!,2,0)</f>
        <v>#REF!</v>
      </c>
      <c r="K101" s="5" t="str">
        <f t="shared" si="7"/>
        <v>03 2 01 80150</v>
      </c>
      <c r="L101" s="225" t="e">
        <f>VLOOKUP(O101,#REF!,2,0)</f>
        <v>#REF!</v>
      </c>
      <c r="M101" s="5"/>
      <c r="O101" s="13" t="s">
        <v>257</v>
      </c>
      <c r="P101" s="7" t="b">
        <f t="shared" si="9"/>
        <v>1</v>
      </c>
      <c r="Q101" s="7" t="e">
        <f t="shared" si="6"/>
        <v>#REF!</v>
      </c>
    </row>
    <row r="102" spans="1:17" s="32" customFormat="1" ht="93" customHeight="1">
      <c r="A102" s="84" t="s">
        <v>47</v>
      </c>
      <c r="B102" s="84" t="s">
        <v>91</v>
      </c>
      <c r="C102" s="86">
        <v>8016</v>
      </c>
      <c r="D102" s="87" t="s">
        <v>258</v>
      </c>
      <c r="E102" s="85" t="s">
        <v>259</v>
      </c>
      <c r="F102" s="28" t="s">
        <v>47</v>
      </c>
      <c r="G102" s="28" t="s">
        <v>91</v>
      </c>
      <c r="H102" s="28" t="s">
        <v>7</v>
      </c>
      <c r="I102" s="28">
        <v>80160</v>
      </c>
      <c r="J102" s="29" t="e">
        <f>VLOOKUP(K102,#REF!,2,0)</f>
        <v>#REF!</v>
      </c>
      <c r="K102" s="5" t="str">
        <f t="shared" si="7"/>
        <v>03 2 01 80160</v>
      </c>
      <c r="L102" s="225" t="e">
        <f>VLOOKUP(O102,#REF!,2,0)</f>
        <v>#REF!</v>
      </c>
      <c r="M102" s="5"/>
      <c r="O102" s="13" t="s">
        <v>260</v>
      </c>
      <c r="P102" s="7" t="b">
        <f t="shared" si="9"/>
        <v>1</v>
      </c>
      <c r="Q102" s="7" t="e">
        <f t="shared" si="6"/>
        <v>#REF!</v>
      </c>
    </row>
    <row r="103" spans="1:17" s="32" customFormat="1" ht="75">
      <c r="A103" s="84" t="s">
        <v>47</v>
      </c>
      <c r="B103" s="84" t="s">
        <v>91</v>
      </c>
      <c r="C103" s="86">
        <v>8017</v>
      </c>
      <c r="D103" s="87" t="s">
        <v>261</v>
      </c>
      <c r="E103" s="85" t="s">
        <v>262</v>
      </c>
      <c r="F103" s="28" t="s">
        <v>47</v>
      </c>
      <c r="G103" s="28" t="s">
        <v>91</v>
      </c>
      <c r="H103" s="28" t="s">
        <v>7</v>
      </c>
      <c r="I103" s="28">
        <v>80170</v>
      </c>
      <c r="J103" s="29" t="e">
        <f>VLOOKUP(K103,#REF!,2,0)</f>
        <v>#REF!</v>
      </c>
      <c r="K103" s="5" t="str">
        <f t="shared" si="7"/>
        <v>03 2 01 80170</v>
      </c>
      <c r="L103" s="225" t="e">
        <f>VLOOKUP(O103,#REF!,2,0)</f>
        <v>#REF!</v>
      </c>
      <c r="M103" s="5"/>
      <c r="O103" s="13" t="s">
        <v>263</v>
      </c>
      <c r="P103" s="7" t="b">
        <f t="shared" si="9"/>
        <v>1</v>
      </c>
      <c r="Q103" s="7" t="e">
        <f t="shared" si="6"/>
        <v>#REF!</v>
      </c>
    </row>
    <row r="104" spans="1:17" s="32" customFormat="1" ht="92.25" customHeight="1">
      <c r="A104" s="84" t="s">
        <v>47</v>
      </c>
      <c r="B104" s="84" t="s">
        <v>91</v>
      </c>
      <c r="C104" s="86">
        <v>8018</v>
      </c>
      <c r="D104" s="87" t="s">
        <v>264</v>
      </c>
      <c r="E104" s="85" t="s">
        <v>265</v>
      </c>
      <c r="F104" s="28" t="s">
        <v>47</v>
      </c>
      <c r="G104" s="28" t="s">
        <v>91</v>
      </c>
      <c r="H104" s="28" t="s">
        <v>7</v>
      </c>
      <c r="I104" s="28">
        <v>80180</v>
      </c>
      <c r="J104" s="29" t="e">
        <f>VLOOKUP(K104,#REF!,2,0)</f>
        <v>#REF!</v>
      </c>
      <c r="K104" s="5" t="str">
        <f t="shared" si="7"/>
        <v>03 2 01 80180</v>
      </c>
      <c r="L104" s="225" t="e">
        <f>VLOOKUP(O104,#REF!,2,0)</f>
        <v>#REF!</v>
      </c>
      <c r="M104" s="5"/>
      <c r="O104" s="13" t="s">
        <v>266</v>
      </c>
      <c r="P104" s="7" t="b">
        <f t="shared" si="9"/>
        <v>1</v>
      </c>
      <c r="Q104" s="7" t="e">
        <f t="shared" si="6"/>
        <v>#REF!</v>
      </c>
    </row>
    <row r="105" spans="1:17" s="32" customFormat="1" ht="92.25" customHeight="1">
      <c r="A105" s="84" t="s">
        <v>47</v>
      </c>
      <c r="B105" s="84" t="s">
        <v>91</v>
      </c>
      <c r="C105" s="86">
        <v>8019</v>
      </c>
      <c r="D105" s="87" t="s">
        <v>267</v>
      </c>
      <c r="E105" s="85" t="s">
        <v>268</v>
      </c>
      <c r="F105" s="28" t="s">
        <v>47</v>
      </c>
      <c r="G105" s="28" t="s">
        <v>91</v>
      </c>
      <c r="H105" s="28" t="s">
        <v>7</v>
      </c>
      <c r="I105" s="28">
        <v>80190</v>
      </c>
      <c r="J105" s="29" t="e">
        <f>VLOOKUP(K105,#REF!,2,0)</f>
        <v>#REF!</v>
      </c>
      <c r="K105" s="5" t="str">
        <f t="shared" si="7"/>
        <v>03 2 01 80190</v>
      </c>
      <c r="L105" s="225" t="e">
        <f>VLOOKUP(O105,#REF!,2,0)</f>
        <v>#REF!</v>
      </c>
      <c r="M105" s="5"/>
      <c r="O105" s="13" t="s">
        <v>269</v>
      </c>
      <c r="P105" s="7" t="b">
        <f t="shared" si="9"/>
        <v>1</v>
      </c>
      <c r="Q105" s="7" t="e">
        <f t="shared" si="6"/>
        <v>#REF!</v>
      </c>
    </row>
    <row r="106" spans="1:17" s="32" customFormat="1" ht="56.25">
      <c r="A106" s="84" t="s">
        <v>47</v>
      </c>
      <c r="B106" s="84" t="s">
        <v>91</v>
      </c>
      <c r="C106" s="86">
        <v>8019</v>
      </c>
      <c r="D106" s="87" t="s">
        <v>270</v>
      </c>
      <c r="E106" s="85" t="s">
        <v>271</v>
      </c>
      <c r="F106" s="28"/>
      <c r="G106" s="28"/>
      <c r="H106" s="28"/>
      <c r="I106" s="28"/>
      <c r="J106" s="29" t="s">
        <v>1321</v>
      </c>
      <c r="K106" s="5" t="str">
        <f t="shared" si="7"/>
        <v xml:space="preserve">   </v>
      </c>
      <c r="L106" s="225" t="e">
        <f>VLOOKUP(O106,#REF!,2,0)</f>
        <v>#REF!</v>
      </c>
      <c r="M106" s="5"/>
      <c r="O106" s="13"/>
      <c r="P106" s="7" t="b">
        <f t="shared" si="9"/>
        <v>0</v>
      </c>
      <c r="Q106" s="7" t="e">
        <f t="shared" si="6"/>
        <v>#REF!</v>
      </c>
    </row>
    <row r="107" spans="1:17" s="33" customFormat="1" ht="93.75">
      <c r="A107" s="84" t="s">
        <v>47</v>
      </c>
      <c r="B107" s="84" t="s">
        <v>91</v>
      </c>
      <c r="C107" s="86">
        <v>8021</v>
      </c>
      <c r="D107" s="87" t="s">
        <v>272</v>
      </c>
      <c r="E107" s="85" t="s">
        <v>273</v>
      </c>
      <c r="F107" s="28" t="s">
        <v>47</v>
      </c>
      <c r="G107" s="28" t="s">
        <v>91</v>
      </c>
      <c r="H107" s="28" t="s">
        <v>7</v>
      </c>
      <c r="I107" s="28">
        <v>80210</v>
      </c>
      <c r="J107" s="29" t="e">
        <f>VLOOKUP(K107,#REF!,2,0)</f>
        <v>#REF!</v>
      </c>
      <c r="K107" s="5" t="str">
        <f t="shared" si="7"/>
        <v>03 2 01 80210</v>
      </c>
      <c r="L107" s="225" t="e">
        <f>VLOOKUP(O107,#REF!,2,0)</f>
        <v>#REF!</v>
      </c>
      <c r="M107" s="5"/>
      <c r="N107" s="32"/>
      <c r="O107" s="13" t="s">
        <v>274</v>
      </c>
      <c r="P107" s="7" t="b">
        <f t="shared" si="9"/>
        <v>1</v>
      </c>
      <c r="Q107" s="7" t="e">
        <f t="shared" si="6"/>
        <v>#REF!</v>
      </c>
    </row>
    <row r="108" spans="1:17" s="33" customFormat="1">
      <c r="A108" s="84"/>
      <c r="B108" s="84"/>
      <c r="C108" s="86"/>
      <c r="D108" s="87"/>
      <c r="E108" s="29" t="s">
        <v>1304</v>
      </c>
      <c r="F108" s="28" t="s">
        <v>47</v>
      </c>
      <c r="G108" s="28" t="s">
        <v>91</v>
      </c>
      <c r="H108" s="28" t="s">
        <v>7</v>
      </c>
      <c r="I108" s="28" t="s">
        <v>1322</v>
      </c>
      <c r="J108" s="29" t="e">
        <f>VLOOKUP(K108,#REF!,2,0)</f>
        <v>#REF!</v>
      </c>
      <c r="K108" s="5" t="str">
        <f t="shared" si="7"/>
        <v>03 2 01 80250</v>
      </c>
      <c r="L108" s="225" t="e">
        <f>VLOOKUP(O108,#REF!,2,0)</f>
        <v>#REF!</v>
      </c>
      <c r="M108" s="5"/>
      <c r="N108" s="32"/>
      <c r="O108" s="13" t="s">
        <v>1204</v>
      </c>
      <c r="P108" s="7" t="b">
        <f t="shared" si="9"/>
        <v>1</v>
      </c>
      <c r="Q108" s="7" t="e">
        <f t="shared" si="6"/>
        <v>#REF!</v>
      </c>
    </row>
    <row r="109" spans="1:17" s="32" customFormat="1" ht="19.5">
      <c r="A109" s="154"/>
      <c r="B109" s="154"/>
      <c r="C109" s="155"/>
      <c r="D109" s="156"/>
      <c r="E109" s="157"/>
      <c r="F109" s="158" t="s">
        <v>47</v>
      </c>
      <c r="G109" s="158" t="s">
        <v>91</v>
      </c>
      <c r="H109" s="158" t="s">
        <v>36</v>
      </c>
      <c r="I109" s="158" t="s">
        <v>13</v>
      </c>
      <c r="J109" s="159" t="e">
        <f>VLOOKUP(K109,#REF!,2,0)</f>
        <v>#REF!</v>
      </c>
      <c r="K109" s="5" t="str">
        <f t="shared" si="7"/>
        <v>03 2 02 00000</v>
      </c>
      <c r="L109" s="225" t="e">
        <f>VLOOKUP(O109,#REF!,2,0)</f>
        <v>#REF!</v>
      </c>
      <c r="M109" s="5"/>
      <c r="N109" s="33"/>
      <c r="O109" s="13" t="s">
        <v>275</v>
      </c>
      <c r="P109" s="7" t="b">
        <f t="shared" si="9"/>
        <v>1</v>
      </c>
      <c r="Q109" s="7" t="e">
        <f t="shared" si="6"/>
        <v>#REF!</v>
      </c>
    </row>
    <row r="110" spans="1:17" s="32" customFormat="1" ht="56.25">
      <c r="A110" s="84" t="s">
        <v>47</v>
      </c>
      <c r="B110" s="84" t="s">
        <v>91</v>
      </c>
      <c r="C110" s="86">
        <v>8024</v>
      </c>
      <c r="D110" s="87" t="s">
        <v>276</v>
      </c>
      <c r="E110" s="85" t="s">
        <v>277</v>
      </c>
      <c r="F110" s="28" t="s">
        <v>47</v>
      </c>
      <c r="G110" s="28" t="s">
        <v>91</v>
      </c>
      <c r="H110" s="28" t="s">
        <v>36</v>
      </c>
      <c r="I110" s="28">
        <v>80240</v>
      </c>
      <c r="J110" s="29" t="e">
        <f>VLOOKUP(K110,#REF!,2,0)</f>
        <v>#REF!</v>
      </c>
      <c r="K110" s="5" t="str">
        <f t="shared" si="7"/>
        <v>03 2 02 80240</v>
      </c>
      <c r="L110" s="225" t="e">
        <f>VLOOKUP(O110,#REF!,2,0)</f>
        <v>#REF!</v>
      </c>
      <c r="M110" s="5"/>
      <c r="O110" s="13" t="s">
        <v>278</v>
      </c>
      <c r="P110" s="7" t="b">
        <f t="shared" si="9"/>
        <v>1</v>
      </c>
      <c r="Q110" s="7" t="e">
        <f t="shared" si="6"/>
        <v>#REF!</v>
      </c>
    </row>
    <row r="111" spans="1:17" s="32" customFormat="1" ht="64.5" customHeight="1">
      <c r="A111" s="154"/>
      <c r="B111" s="154"/>
      <c r="C111" s="155"/>
      <c r="D111" s="156"/>
      <c r="E111" s="157"/>
      <c r="F111" s="158" t="s">
        <v>47</v>
      </c>
      <c r="G111" s="158" t="s">
        <v>91</v>
      </c>
      <c r="H111" s="158" t="s">
        <v>47</v>
      </c>
      <c r="I111" s="158" t="s">
        <v>13</v>
      </c>
      <c r="J111" s="159" t="e">
        <f>VLOOKUP(K111,#REF!,2,0)</f>
        <v>#REF!</v>
      </c>
      <c r="K111" s="5" t="str">
        <f t="shared" si="7"/>
        <v>03 2 03 00000</v>
      </c>
      <c r="L111" s="225" t="e">
        <f>VLOOKUP(O111,#REF!,2,0)</f>
        <v>#REF!</v>
      </c>
      <c r="M111" s="5"/>
      <c r="O111" s="13" t="s">
        <v>279</v>
      </c>
      <c r="P111" s="7" t="b">
        <f t="shared" si="9"/>
        <v>1</v>
      </c>
      <c r="Q111" s="7" t="e">
        <f t="shared" si="6"/>
        <v>#REF!</v>
      </c>
    </row>
    <row r="112" spans="1:17" s="32" customFormat="1" ht="77.25" customHeight="1">
      <c r="A112" s="84" t="s">
        <v>47</v>
      </c>
      <c r="B112" s="84" t="s">
        <v>91</v>
      </c>
      <c r="C112" s="86">
        <v>8002</v>
      </c>
      <c r="D112" s="87" t="s">
        <v>280</v>
      </c>
      <c r="E112" s="85" t="s">
        <v>281</v>
      </c>
      <c r="F112" s="28" t="s">
        <v>47</v>
      </c>
      <c r="G112" s="28" t="s">
        <v>91</v>
      </c>
      <c r="H112" s="28" t="s">
        <v>47</v>
      </c>
      <c r="I112" s="28">
        <v>80020</v>
      </c>
      <c r="J112" s="29" t="e">
        <f>VLOOKUP(K112,#REF!,2,0)</f>
        <v>#REF!</v>
      </c>
      <c r="K112" s="5" t="str">
        <f t="shared" si="7"/>
        <v>03 2 03 80020</v>
      </c>
      <c r="L112" s="225" t="e">
        <f>VLOOKUP(O112,#REF!,2,0)</f>
        <v>#REF!</v>
      </c>
      <c r="M112" s="5"/>
      <c r="O112" s="13" t="s">
        <v>282</v>
      </c>
      <c r="P112" s="7" t="b">
        <f t="shared" si="9"/>
        <v>1</v>
      </c>
      <c r="Q112" s="7" t="e">
        <f t="shared" si="6"/>
        <v>#REF!</v>
      </c>
    </row>
    <row r="113" spans="1:17" ht="19.5">
      <c r="A113" s="154"/>
      <c r="B113" s="154"/>
      <c r="C113" s="155"/>
      <c r="D113" s="156"/>
      <c r="E113" s="157"/>
      <c r="F113" s="158" t="s">
        <v>47</v>
      </c>
      <c r="G113" s="158" t="s">
        <v>91</v>
      </c>
      <c r="H113" s="158" t="s">
        <v>52</v>
      </c>
      <c r="I113" s="158" t="s">
        <v>13</v>
      </c>
      <c r="J113" s="159" t="e">
        <f>VLOOKUP(K113,#REF!,2,0)</f>
        <v>#REF!</v>
      </c>
      <c r="K113" s="5" t="str">
        <f t="shared" si="7"/>
        <v>03 2 04 00000</v>
      </c>
      <c r="L113" s="225" t="e">
        <f>VLOOKUP(O113,#REF!,2,0)</f>
        <v>#REF!</v>
      </c>
      <c r="N113" s="32"/>
      <c r="O113" s="13" t="s">
        <v>283</v>
      </c>
      <c r="P113" s="7" t="b">
        <f t="shared" si="9"/>
        <v>1</v>
      </c>
      <c r="Q113" s="7" t="e">
        <f t="shared" si="6"/>
        <v>#REF!</v>
      </c>
    </row>
    <row r="114" spans="1:17" s="33" customFormat="1" ht="68.25" customHeight="1">
      <c r="A114" s="84" t="s">
        <v>47</v>
      </c>
      <c r="B114" s="84" t="s">
        <v>91</v>
      </c>
      <c r="C114" s="86">
        <v>8022</v>
      </c>
      <c r="D114" s="87" t="s">
        <v>284</v>
      </c>
      <c r="E114" s="85" t="s">
        <v>285</v>
      </c>
      <c r="F114" s="28" t="s">
        <v>47</v>
      </c>
      <c r="G114" s="28" t="s">
        <v>91</v>
      </c>
      <c r="H114" s="28" t="s">
        <v>52</v>
      </c>
      <c r="I114" s="28">
        <v>80220</v>
      </c>
      <c r="J114" s="29" t="e">
        <f>VLOOKUP(K114,#REF!,2,0)</f>
        <v>#REF!</v>
      </c>
      <c r="K114" s="5" t="str">
        <f t="shared" si="7"/>
        <v>03 2 04 80220</v>
      </c>
      <c r="L114" s="225" t="e">
        <f>VLOOKUP(O114,#REF!,2,0)</f>
        <v>#REF!</v>
      </c>
      <c r="M114" s="5"/>
      <c r="N114" s="6"/>
      <c r="O114" s="13" t="s">
        <v>287</v>
      </c>
      <c r="P114" s="7" t="b">
        <f t="shared" si="9"/>
        <v>1</v>
      </c>
      <c r="Q114" s="7" t="e">
        <f t="shared" si="6"/>
        <v>#REF!</v>
      </c>
    </row>
    <row r="115" spans="1:17" ht="19.5">
      <c r="A115" s="154"/>
      <c r="B115" s="154"/>
      <c r="C115" s="155"/>
      <c r="D115" s="156"/>
      <c r="E115" s="157"/>
      <c r="F115" s="158" t="s">
        <v>47</v>
      </c>
      <c r="G115" s="158" t="s">
        <v>91</v>
      </c>
      <c r="H115" s="158" t="s">
        <v>61</v>
      </c>
      <c r="I115" s="158" t="s">
        <v>13</v>
      </c>
      <c r="J115" s="159" t="e">
        <f>VLOOKUP(K115,#REF!,2,0)</f>
        <v>#REF!</v>
      </c>
      <c r="K115" s="5" t="str">
        <f t="shared" si="7"/>
        <v>03 2 05 00000</v>
      </c>
      <c r="L115" s="225" t="e">
        <f>VLOOKUP(O115,#REF!,2,0)</f>
        <v>#REF!</v>
      </c>
      <c r="N115" s="32"/>
      <c r="O115" s="13" t="s">
        <v>1205</v>
      </c>
      <c r="P115" s="7" t="b">
        <f t="shared" si="9"/>
        <v>1</v>
      </c>
      <c r="Q115" s="7" t="e">
        <f t="shared" si="6"/>
        <v>#REF!</v>
      </c>
    </row>
    <row r="116" spans="1:17" s="33" customFormat="1">
      <c r="A116" s="84"/>
      <c r="B116" s="84"/>
      <c r="C116" s="86"/>
      <c r="D116" s="87"/>
      <c r="E116" s="85"/>
      <c r="F116" s="28" t="s">
        <v>47</v>
      </c>
      <c r="G116" s="28" t="s">
        <v>91</v>
      </c>
      <c r="H116" s="28" t="s">
        <v>61</v>
      </c>
      <c r="I116" s="28" t="s">
        <v>1323</v>
      </c>
      <c r="J116" s="29" t="e">
        <f>VLOOKUP(K116,#REF!,2,0)</f>
        <v>#REF!</v>
      </c>
      <c r="K116" s="5" t="str">
        <f t="shared" si="7"/>
        <v>03 2 05 21150</v>
      </c>
      <c r="L116" s="225" t="e">
        <f>VLOOKUP(O116,#REF!,2,0)</f>
        <v>#REF!</v>
      </c>
      <c r="M116" s="5"/>
      <c r="N116" s="6"/>
      <c r="O116" s="13" t="s">
        <v>1206</v>
      </c>
      <c r="P116" s="7" t="b">
        <f t="shared" si="9"/>
        <v>1</v>
      </c>
      <c r="Q116" s="7" t="e">
        <f t="shared" si="6"/>
        <v>#REF!</v>
      </c>
    </row>
    <row r="117" spans="1:17" s="33" customFormat="1" ht="37.5">
      <c r="A117" s="81" t="s">
        <v>47</v>
      </c>
      <c r="B117" s="81" t="s">
        <v>288</v>
      </c>
      <c r="C117" s="82">
        <v>0</v>
      </c>
      <c r="D117" s="83" t="s">
        <v>289</v>
      </c>
      <c r="E117" s="147" t="s">
        <v>290</v>
      </c>
      <c r="F117" s="24" t="s">
        <v>47</v>
      </c>
      <c r="G117" s="24" t="s">
        <v>288</v>
      </c>
      <c r="H117" s="24" t="s">
        <v>12</v>
      </c>
      <c r="I117" s="24" t="s">
        <v>13</v>
      </c>
      <c r="J117" s="26" t="e">
        <f>VLOOKUP(K117,#REF!,2,0)</f>
        <v>#REF!</v>
      </c>
      <c r="K117" s="5" t="str">
        <f t="shared" si="7"/>
        <v>03 3 00 00000</v>
      </c>
      <c r="L117" s="225" t="e">
        <f>VLOOKUP(O117,#REF!,2,0)</f>
        <v>#REF!</v>
      </c>
      <c r="M117" s="5"/>
      <c r="N117" s="6"/>
      <c r="O117" s="12" t="s">
        <v>291</v>
      </c>
      <c r="P117" s="7" t="b">
        <f t="shared" si="9"/>
        <v>1</v>
      </c>
      <c r="Q117" s="7" t="e">
        <f t="shared" si="6"/>
        <v>#REF!</v>
      </c>
    </row>
    <row r="118" spans="1:17" s="32" customFormat="1" ht="19.5">
      <c r="A118" s="154"/>
      <c r="B118" s="154"/>
      <c r="C118" s="155"/>
      <c r="D118" s="156"/>
      <c r="E118" s="157"/>
      <c r="F118" s="158" t="s">
        <v>47</v>
      </c>
      <c r="G118" s="158" t="s">
        <v>288</v>
      </c>
      <c r="H118" s="158" t="s">
        <v>7</v>
      </c>
      <c r="I118" s="158" t="s">
        <v>13</v>
      </c>
      <c r="J118" s="159" t="e">
        <f>VLOOKUP(K118,#REF!,2,0)</f>
        <v>#REF!</v>
      </c>
      <c r="K118" s="5" t="str">
        <f t="shared" si="7"/>
        <v>03 3 01 00000</v>
      </c>
      <c r="L118" s="225" t="e">
        <f>VLOOKUP(O118,#REF!,2,0)</f>
        <v>#REF!</v>
      </c>
      <c r="M118" s="5"/>
      <c r="N118" s="33"/>
      <c r="O118" s="13" t="s">
        <v>292</v>
      </c>
      <c r="P118" s="7" t="b">
        <f t="shared" si="9"/>
        <v>1</v>
      </c>
      <c r="Q118" s="7" t="e">
        <f t="shared" si="6"/>
        <v>#REF!</v>
      </c>
    </row>
    <row r="119" spans="1:17" s="33" customFormat="1" ht="63" customHeight="1">
      <c r="A119" s="84" t="s">
        <v>47</v>
      </c>
      <c r="B119" s="84" t="s">
        <v>288</v>
      </c>
      <c r="C119" s="86">
        <v>2050</v>
      </c>
      <c r="D119" s="87" t="s">
        <v>293</v>
      </c>
      <c r="E119" s="93" t="s">
        <v>294</v>
      </c>
      <c r="F119" s="28" t="s">
        <v>47</v>
      </c>
      <c r="G119" s="28" t="s">
        <v>288</v>
      </c>
      <c r="H119" s="28" t="s">
        <v>7</v>
      </c>
      <c r="I119" s="28">
        <v>20500</v>
      </c>
      <c r="J119" s="31" t="e">
        <f>VLOOKUP(K119,#REF!,2,0)</f>
        <v>#REF!</v>
      </c>
      <c r="K119" s="5" t="str">
        <f t="shared" si="7"/>
        <v>03 3 01 20500</v>
      </c>
      <c r="L119" s="225" t="e">
        <f>VLOOKUP(O119,#REF!,2,0)</f>
        <v>#REF!</v>
      </c>
      <c r="M119" s="5"/>
      <c r="N119" s="32"/>
      <c r="O119" s="13" t="s">
        <v>295</v>
      </c>
      <c r="P119" s="7" t="b">
        <f t="shared" si="9"/>
        <v>1</v>
      </c>
      <c r="Q119" s="7" t="e">
        <f t="shared" si="6"/>
        <v>#REF!</v>
      </c>
    </row>
    <row r="120" spans="1:17" s="32" customFormat="1" ht="19.5">
      <c r="A120" s="154"/>
      <c r="B120" s="154"/>
      <c r="C120" s="155"/>
      <c r="D120" s="156"/>
      <c r="E120" s="157"/>
      <c r="F120" s="158" t="s">
        <v>47</v>
      </c>
      <c r="G120" s="158" t="s">
        <v>288</v>
      </c>
      <c r="H120" s="158" t="s">
        <v>36</v>
      </c>
      <c r="I120" s="158" t="s">
        <v>13</v>
      </c>
      <c r="J120" s="159" t="e">
        <f>VLOOKUP(K120,#REF!,2,0)</f>
        <v>#REF!</v>
      </c>
      <c r="K120" s="5" t="str">
        <f t="shared" si="7"/>
        <v>03 3 02 00000</v>
      </c>
      <c r="L120" s="225" t="e">
        <f>VLOOKUP(O120,#REF!,2,0)</f>
        <v>#REF!</v>
      </c>
      <c r="M120" s="5"/>
      <c r="N120" s="33"/>
      <c r="O120" s="13" t="s">
        <v>296</v>
      </c>
      <c r="P120" s="7" t="b">
        <f t="shared" si="9"/>
        <v>1</v>
      </c>
      <c r="Q120" s="7" t="e">
        <f t="shared" si="6"/>
        <v>#REF!</v>
      </c>
    </row>
    <row r="121" spans="1:17" ht="37.5">
      <c r="A121" s="84" t="s">
        <v>47</v>
      </c>
      <c r="B121" s="84" t="s">
        <v>288</v>
      </c>
      <c r="C121" s="86">
        <v>2050</v>
      </c>
      <c r="D121" s="87" t="s">
        <v>293</v>
      </c>
      <c r="E121" s="93" t="s">
        <v>294</v>
      </c>
      <c r="F121" s="28" t="s">
        <v>47</v>
      </c>
      <c r="G121" s="28" t="s">
        <v>288</v>
      </c>
      <c r="H121" s="28" t="s">
        <v>36</v>
      </c>
      <c r="I121" s="28">
        <v>20500</v>
      </c>
      <c r="J121" s="31" t="e">
        <f>VLOOKUP(K121,#REF!,2,0)</f>
        <v>#REF!</v>
      </c>
      <c r="K121" s="5" t="str">
        <f t="shared" si="7"/>
        <v>03 3 02 20500</v>
      </c>
      <c r="L121" s="225" t="e">
        <f>VLOOKUP(O121,#REF!,2,0)</f>
        <v>#REF!</v>
      </c>
      <c r="N121" s="32"/>
      <c r="O121" s="13" t="s">
        <v>297</v>
      </c>
      <c r="P121" s="7" t="b">
        <f t="shared" si="9"/>
        <v>1</v>
      </c>
      <c r="Q121" s="7" t="e">
        <f t="shared" si="6"/>
        <v>#REF!</v>
      </c>
    </row>
    <row r="122" spans="1:17" s="33" customFormat="1" ht="62.25" customHeight="1">
      <c r="A122" s="81" t="s">
        <v>47</v>
      </c>
      <c r="B122" s="81" t="s">
        <v>298</v>
      </c>
      <c r="C122" s="82">
        <v>0</v>
      </c>
      <c r="D122" s="83" t="s">
        <v>299</v>
      </c>
      <c r="E122" s="147" t="s">
        <v>300</v>
      </c>
      <c r="F122" s="24" t="s">
        <v>47</v>
      </c>
      <c r="G122" s="24" t="s">
        <v>298</v>
      </c>
      <c r="H122" s="24" t="s">
        <v>12</v>
      </c>
      <c r="I122" s="24" t="s">
        <v>13</v>
      </c>
      <c r="J122" s="26" t="e">
        <f>VLOOKUP(K122,#REF!,2,0)</f>
        <v>#REF!</v>
      </c>
      <c r="K122" s="5" t="str">
        <f t="shared" si="7"/>
        <v>03 4 00 00000</v>
      </c>
      <c r="L122" s="225" t="e">
        <f>VLOOKUP(O122,#REF!,2,0)</f>
        <v>#REF!</v>
      </c>
      <c r="M122" s="5"/>
      <c r="N122" s="6"/>
      <c r="O122" s="12" t="s">
        <v>301</v>
      </c>
      <c r="P122" s="7" t="b">
        <f>K122=O122</f>
        <v>1</v>
      </c>
      <c r="Q122" s="7" t="e">
        <f t="shared" si="6"/>
        <v>#REF!</v>
      </c>
    </row>
    <row r="123" spans="1:17" s="32" customFormat="1" ht="66.75" customHeight="1">
      <c r="A123" s="154"/>
      <c r="B123" s="154"/>
      <c r="C123" s="155"/>
      <c r="D123" s="156"/>
      <c r="E123" s="157"/>
      <c r="F123" s="158" t="s">
        <v>47</v>
      </c>
      <c r="G123" s="158" t="s">
        <v>298</v>
      </c>
      <c r="H123" s="158" t="s">
        <v>7</v>
      </c>
      <c r="I123" s="158" t="s">
        <v>13</v>
      </c>
      <c r="J123" s="159" t="e">
        <f>VLOOKUP(K123,#REF!,2,0)</f>
        <v>#REF!</v>
      </c>
      <c r="K123" s="5" t="str">
        <f t="shared" si="7"/>
        <v>03 4 01 00000</v>
      </c>
      <c r="L123" s="225" t="e">
        <f>VLOOKUP(O123,#REF!,2,0)</f>
        <v>#REF!</v>
      </c>
      <c r="M123" s="5"/>
      <c r="N123" s="33"/>
      <c r="O123" s="13" t="s">
        <v>302</v>
      </c>
      <c r="P123" s="7" t="b">
        <f t="shared" ref="P123:P144" si="10">K123=O123</f>
        <v>1</v>
      </c>
      <c r="Q123" s="7" t="e">
        <f t="shared" si="6"/>
        <v>#REF!</v>
      </c>
    </row>
    <row r="124" spans="1:17" s="33" customFormat="1" ht="62.25" customHeight="1">
      <c r="A124" s="84" t="s">
        <v>47</v>
      </c>
      <c r="B124" s="84" t="s">
        <v>298</v>
      </c>
      <c r="C124" s="86">
        <v>2052</v>
      </c>
      <c r="D124" s="87" t="s">
        <v>303</v>
      </c>
      <c r="E124" s="93" t="s">
        <v>304</v>
      </c>
      <c r="F124" s="28" t="s">
        <v>47</v>
      </c>
      <c r="G124" s="28" t="s">
        <v>298</v>
      </c>
      <c r="H124" s="28" t="s">
        <v>7</v>
      </c>
      <c r="I124" s="28">
        <v>20520</v>
      </c>
      <c r="J124" s="31" t="e">
        <f>VLOOKUP(K124,#REF!,2,0)</f>
        <v>#REF!</v>
      </c>
      <c r="K124" s="5" t="str">
        <f t="shared" si="7"/>
        <v>03 4 01 20520</v>
      </c>
      <c r="L124" s="225" t="e">
        <f>VLOOKUP(O124,#REF!,2,0)</f>
        <v>#REF!</v>
      </c>
      <c r="M124" s="5"/>
      <c r="N124" s="32"/>
      <c r="O124" s="13" t="s">
        <v>305</v>
      </c>
      <c r="P124" s="7" t="b">
        <f t="shared" si="10"/>
        <v>1</v>
      </c>
      <c r="Q124" s="7" t="e">
        <f t="shared" si="6"/>
        <v>#REF!</v>
      </c>
    </row>
    <row r="125" spans="1:17" s="32" customFormat="1" ht="66.75" customHeight="1">
      <c r="A125" s="154"/>
      <c r="B125" s="154"/>
      <c r="C125" s="155"/>
      <c r="D125" s="156"/>
      <c r="E125" s="157"/>
      <c r="F125" s="158" t="s">
        <v>47</v>
      </c>
      <c r="G125" s="158" t="s">
        <v>298</v>
      </c>
      <c r="H125" s="158" t="s">
        <v>36</v>
      </c>
      <c r="I125" s="158" t="s">
        <v>13</v>
      </c>
      <c r="J125" s="159" t="e">
        <f>VLOOKUP(K125,#REF!,2,0)</f>
        <v>#REF!</v>
      </c>
      <c r="K125" s="5" t="str">
        <f t="shared" si="7"/>
        <v>03 4 02 00000</v>
      </c>
      <c r="L125" s="225" t="e">
        <f>VLOOKUP(O125,#REF!,2,0)</f>
        <v>#REF!</v>
      </c>
      <c r="M125" s="5"/>
      <c r="N125" s="33"/>
      <c r="O125" s="13" t="s">
        <v>306</v>
      </c>
      <c r="P125" s="7" t="b">
        <f t="shared" si="10"/>
        <v>1</v>
      </c>
      <c r="Q125" s="7" t="e">
        <f t="shared" si="6"/>
        <v>#REF!</v>
      </c>
    </row>
    <row r="126" spans="1:17" ht="56.25">
      <c r="A126" s="84" t="s">
        <v>47</v>
      </c>
      <c r="B126" s="84" t="s">
        <v>298</v>
      </c>
      <c r="C126" s="86">
        <v>2052</v>
      </c>
      <c r="D126" s="87" t="s">
        <v>303</v>
      </c>
      <c r="E126" s="93" t="s">
        <v>304</v>
      </c>
      <c r="F126" s="28" t="s">
        <v>47</v>
      </c>
      <c r="G126" s="28" t="s">
        <v>298</v>
      </c>
      <c r="H126" s="28" t="s">
        <v>36</v>
      </c>
      <c r="I126" s="28">
        <v>21240</v>
      </c>
      <c r="J126" s="31" t="e">
        <f>VLOOKUP(K126,#REF!,2,0)</f>
        <v>#REF!</v>
      </c>
      <c r="K126" s="5" t="str">
        <f t="shared" si="7"/>
        <v>03 4 02 21240</v>
      </c>
      <c r="L126" s="225" t="e">
        <f>VLOOKUP(O126,#REF!,2,0)</f>
        <v>#REF!</v>
      </c>
      <c r="N126" s="32"/>
      <c r="O126" s="13" t="s">
        <v>307</v>
      </c>
      <c r="P126" s="7" t="b">
        <f t="shared" si="10"/>
        <v>1</v>
      </c>
      <c r="Q126" s="7" t="e">
        <f t="shared" si="6"/>
        <v>#REF!</v>
      </c>
    </row>
    <row r="127" spans="1:17" s="34" customFormat="1" ht="19.5">
      <c r="A127" s="81" t="s">
        <v>47</v>
      </c>
      <c r="B127" s="81" t="s">
        <v>308</v>
      </c>
      <c r="C127" s="82">
        <v>0</v>
      </c>
      <c r="D127" s="83" t="s">
        <v>309</v>
      </c>
      <c r="E127" s="147" t="s">
        <v>310</v>
      </c>
      <c r="F127" s="24" t="s">
        <v>47</v>
      </c>
      <c r="G127" s="24" t="s">
        <v>308</v>
      </c>
      <c r="H127" s="24" t="s">
        <v>12</v>
      </c>
      <c r="I127" s="24" t="s">
        <v>13</v>
      </c>
      <c r="J127" s="26" t="e">
        <f>VLOOKUP(K127,#REF!,2,0)</f>
        <v>#REF!</v>
      </c>
      <c r="K127" s="5" t="str">
        <f t="shared" si="7"/>
        <v>03 5 00 00000</v>
      </c>
      <c r="L127" s="225" t="e">
        <f>VLOOKUP(O127,#REF!,2,0)</f>
        <v>#REF!</v>
      </c>
      <c r="M127" s="5"/>
      <c r="N127" s="6"/>
      <c r="O127" s="12" t="s">
        <v>311</v>
      </c>
      <c r="P127" s="7" t="b">
        <f t="shared" si="10"/>
        <v>1</v>
      </c>
      <c r="Q127" s="7" t="e">
        <f t="shared" si="6"/>
        <v>#REF!</v>
      </c>
    </row>
    <row r="128" spans="1:17" s="32" customFormat="1" ht="19.5">
      <c r="A128" s="154"/>
      <c r="B128" s="154"/>
      <c r="C128" s="155"/>
      <c r="D128" s="156"/>
      <c r="E128" s="160"/>
      <c r="F128" s="161" t="s">
        <v>47</v>
      </c>
      <c r="G128" s="161" t="s">
        <v>308</v>
      </c>
      <c r="H128" s="161" t="s">
        <v>7</v>
      </c>
      <c r="I128" s="161" t="s">
        <v>13</v>
      </c>
      <c r="J128" s="162" t="e">
        <f>VLOOKUP(K128,#REF!,2,0)</f>
        <v>#REF!</v>
      </c>
      <c r="K128" s="5" t="str">
        <f t="shared" si="7"/>
        <v>03 5 01 00000</v>
      </c>
      <c r="L128" s="225" t="e">
        <f>VLOOKUP(O128,#REF!,2,0)</f>
        <v>#REF!</v>
      </c>
      <c r="M128" s="5"/>
      <c r="N128" s="34"/>
      <c r="O128" s="13" t="s">
        <v>312</v>
      </c>
      <c r="P128" s="7" t="b">
        <f t="shared" si="10"/>
        <v>1</v>
      </c>
      <c r="Q128" s="7" t="e">
        <f t="shared" si="6"/>
        <v>#REF!</v>
      </c>
    </row>
    <row r="129" spans="1:17" s="37" customFormat="1" ht="37.5">
      <c r="A129" s="84" t="s">
        <v>47</v>
      </c>
      <c r="B129" s="84" t="s">
        <v>308</v>
      </c>
      <c r="C129" s="86">
        <v>2053</v>
      </c>
      <c r="D129" s="87" t="s">
        <v>313</v>
      </c>
      <c r="E129" s="93" t="s">
        <v>314</v>
      </c>
      <c r="F129" s="28" t="s">
        <v>47</v>
      </c>
      <c r="G129" s="28" t="s">
        <v>308</v>
      </c>
      <c r="H129" s="28" t="s">
        <v>7</v>
      </c>
      <c r="I129" s="28">
        <v>20530</v>
      </c>
      <c r="J129" s="163" t="e">
        <f>VLOOKUP(K129,#REF!,2,0)</f>
        <v>#REF!</v>
      </c>
      <c r="K129" s="5" t="str">
        <f t="shared" si="7"/>
        <v>03 5 01 20530</v>
      </c>
      <c r="L129" s="225" t="e">
        <f>VLOOKUP(O129,#REF!,2,0)</f>
        <v>#REF!</v>
      </c>
      <c r="M129" s="5"/>
      <c r="N129" s="32"/>
      <c r="O129" s="13" t="s">
        <v>315</v>
      </c>
      <c r="P129" s="7" t="b">
        <f t="shared" si="10"/>
        <v>1</v>
      </c>
      <c r="Q129" s="7" t="e">
        <f t="shared" si="6"/>
        <v>#REF!</v>
      </c>
    </row>
    <row r="130" spans="1:17" s="32" customFormat="1" ht="19.5" thickBot="1">
      <c r="A130" s="84"/>
      <c r="B130" s="84"/>
      <c r="C130" s="86"/>
      <c r="D130" s="87"/>
      <c r="E130" s="93"/>
      <c r="F130" s="28" t="s">
        <v>47</v>
      </c>
      <c r="G130" s="28" t="s">
        <v>308</v>
      </c>
      <c r="H130" s="28" t="s">
        <v>7</v>
      </c>
      <c r="I130" s="28" t="s">
        <v>1324</v>
      </c>
      <c r="J130" s="163" t="e">
        <f>VLOOKUP(K130,#REF!,2,0)</f>
        <v>#REF!</v>
      </c>
      <c r="K130" s="5" t="str">
        <f t="shared" si="7"/>
        <v>03 5 01 50270</v>
      </c>
      <c r="L130" s="225" t="e">
        <f>VLOOKUP(O130,#REF!,2,0)</f>
        <v>#REF!</v>
      </c>
      <c r="M130" s="5"/>
      <c r="N130" s="37"/>
      <c r="O130" s="13" t="s">
        <v>1207</v>
      </c>
      <c r="P130" s="7" t="b">
        <f t="shared" si="10"/>
        <v>1</v>
      </c>
      <c r="Q130" s="7" t="e">
        <f t="shared" si="6"/>
        <v>#REF!</v>
      </c>
    </row>
    <row r="131" spans="1:17" s="38" customFormat="1" ht="38.25" thickBot="1">
      <c r="A131" s="84" t="s">
        <v>47</v>
      </c>
      <c r="B131" s="84" t="s">
        <v>308</v>
      </c>
      <c r="C131" s="86">
        <v>2053</v>
      </c>
      <c r="D131" s="87" t="s">
        <v>313</v>
      </c>
      <c r="E131" s="93" t="s">
        <v>314</v>
      </c>
      <c r="F131" s="28" t="s">
        <v>47</v>
      </c>
      <c r="G131" s="28" t="s">
        <v>308</v>
      </c>
      <c r="H131" s="28" t="s">
        <v>7</v>
      </c>
      <c r="I131" s="28" t="s">
        <v>316</v>
      </c>
      <c r="J131" s="163" t="e">
        <f>VLOOKUP(K131,#REF!,2,0)</f>
        <v>#REF!</v>
      </c>
      <c r="K131" s="5" t="str">
        <f t="shared" si="7"/>
        <v>03 5 01 L0270</v>
      </c>
      <c r="L131" s="225" t="e">
        <f>VLOOKUP(O131,#REF!,2,0)</f>
        <v>#REF!</v>
      </c>
      <c r="M131" s="5"/>
      <c r="N131" s="32"/>
      <c r="O131" s="13" t="s">
        <v>317</v>
      </c>
      <c r="P131" s="7" t="b">
        <f t="shared" si="10"/>
        <v>1</v>
      </c>
      <c r="Q131" s="7" t="e">
        <f t="shared" si="6"/>
        <v>#REF!</v>
      </c>
    </row>
    <row r="132" spans="1:17" s="39" customFormat="1" ht="42.75" customHeight="1">
      <c r="A132" s="81" t="s">
        <v>47</v>
      </c>
      <c r="B132" s="81" t="s">
        <v>318</v>
      </c>
      <c r="C132" s="82">
        <v>0</v>
      </c>
      <c r="D132" s="83" t="s">
        <v>319</v>
      </c>
      <c r="E132" s="147" t="s">
        <v>320</v>
      </c>
      <c r="F132" s="24" t="s">
        <v>47</v>
      </c>
      <c r="G132" s="24" t="s">
        <v>318</v>
      </c>
      <c r="H132" s="24" t="s">
        <v>12</v>
      </c>
      <c r="I132" s="24" t="s">
        <v>13</v>
      </c>
      <c r="J132" s="26" t="e">
        <f>VLOOKUP(K132,#REF!,2,0)</f>
        <v>#REF!</v>
      </c>
      <c r="K132" s="5" t="str">
        <f t="shared" si="7"/>
        <v>03 6 00 00000</v>
      </c>
      <c r="L132" s="225" t="e">
        <f>VLOOKUP(O132,#REF!,2,0)</f>
        <v>#REF!</v>
      </c>
      <c r="M132" s="5"/>
      <c r="N132" s="38"/>
      <c r="O132" s="12" t="s">
        <v>321</v>
      </c>
      <c r="P132" s="7" t="b">
        <f t="shared" si="10"/>
        <v>1</v>
      </c>
      <c r="Q132" s="7" t="e">
        <f t="shared" si="6"/>
        <v>#REF!</v>
      </c>
    </row>
    <row r="133" spans="1:17" s="40" customFormat="1" ht="20.25" thickBot="1">
      <c r="A133" s="154"/>
      <c r="B133" s="154"/>
      <c r="C133" s="155"/>
      <c r="D133" s="156"/>
      <c r="E133" s="160"/>
      <c r="F133" s="161" t="s">
        <v>47</v>
      </c>
      <c r="G133" s="161" t="s">
        <v>318</v>
      </c>
      <c r="H133" s="161" t="s">
        <v>7</v>
      </c>
      <c r="I133" s="161" t="s">
        <v>13</v>
      </c>
      <c r="J133" s="162" t="e">
        <f>VLOOKUP(K133,#REF!,2,0)</f>
        <v>#REF!</v>
      </c>
      <c r="K133" s="5" t="str">
        <f t="shared" si="7"/>
        <v>03 6 01 00000</v>
      </c>
      <c r="L133" s="225" t="e">
        <f>VLOOKUP(O133,#REF!,2,0)</f>
        <v>#REF!</v>
      </c>
      <c r="M133" s="5"/>
      <c r="N133" s="39"/>
      <c r="O133" s="13" t="s">
        <v>322</v>
      </c>
      <c r="P133" s="7" t="b">
        <f t="shared" si="10"/>
        <v>1</v>
      </c>
      <c r="Q133" s="7" t="e">
        <f t="shared" si="6"/>
        <v>#REF!</v>
      </c>
    </row>
    <row r="134" spans="1:17" ht="57" thickBot="1">
      <c r="A134" s="84" t="s">
        <v>196</v>
      </c>
      <c r="B134" s="84" t="s">
        <v>318</v>
      </c>
      <c r="C134" s="86">
        <v>6004</v>
      </c>
      <c r="D134" s="87" t="s">
        <v>323</v>
      </c>
      <c r="E134" s="93" t="s">
        <v>324</v>
      </c>
      <c r="F134" s="28" t="s">
        <v>47</v>
      </c>
      <c r="G134" s="28" t="s">
        <v>318</v>
      </c>
      <c r="H134" s="28" t="s">
        <v>7</v>
      </c>
      <c r="I134" s="28">
        <v>60040</v>
      </c>
      <c r="J134" s="31" t="e">
        <f>VLOOKUP(K134,#REF!,2,0)</f>
        <v>#REF!</v>
      </c>
      <c r="K134" s="5" t="str">
        <f t="shared" si="7"/>
        <v>03 6 01 60040</v>
      </c>
      <c r="L134" s="225" t="e">
        <f>VLOOKUP(O134,#REF!,2,0)</f>
        <v>#REF!</v>
      </c>
      <c r="N134" s="40"/>
      <c r="O134" s="13" t="s">
        <v>325</v>
      </c>
      <c r="P134" s="7" t="b">
        <f t="shared" si="10"/>
        <v>1</v>
      </c>
      <c r="Q134" s="7" t="e">
        <f t="shared" si="6"/>
        <v>#REF!</v>
      </c>
    </row>
    <row r="135" spans="1:17" s="41" customFormat="1" ht="54.6" customHeight="1" thickBot="1">
      <c r="A135" s="81" t="s">
        <v>47</v>
      </c>
      <c r="B135" s="81" t="s">
        <v>326</v>
      </c>
      <c r="C135" s="82">
        <v>0</v>
      </c>
      <c r="D135" s="83" t="s">
        <v>327</v>
      </c>
      <c r="E135" s="147" t="s">
        <v>328</v>
      </c>
      <c r="F135" s="24" t="s">
        <v>47</v>
      </c>
      <c r="G135" s="24" t="s">
        <v>326</v>
      </c>
      <c r="H135" s="24" t="s">
        <v>12</v>
      </c>
      <c r="I135" s="24" t="s">
        <v>13</v>
      </c>
      <c r="J135" s="26" t="e">
        <f>VLOOKUP(K135,#REF!,2,0)</f>
        <v>#REF!</v>
      </c>
      <c r="K135" s="5" t="str">
        <f t="shared" si="7"/>
        <v>03 7 00 00000</v>
      </c>
      <c r="L135" s="225" t="e">
        <f>VLOOKUP(O135,#REF!,2,0)</f>
        <v>#REF!</v>
      </c>
      <c r="M135" s="5"/>
      <c r="N135" s="6"/>
      <c r="O135" s="12" t="s">
        <v>329</v>
      </c>
      <c r="P135" s="7" t="b">
        <f t="shared" si="10"/>
        <v>1</v>
      </c>
      <c r="Q135" s="7" t="e">
        <f t="shared" si="6"/>
        <v>#REF!</v>
      </c>
    </row>
    <row r="136" spans="1:17" s="40" customFormat="1" ht="39" customHeight="1" thickBot="1">
      <c r="A136" s="164"/>
      <c r="B136" s="164"/>
      <c r="C136" s="165"/>
      <c r="D136" s="166"/>
      <c r="E136" s="167"/>
      <c r="F136" s="161" t="s">
        <v>47</v>
      </c>
      <c r="G136" s="161" t="s">
        <v>326</v>
      </c>
      <c r="H136" s="161" t="s">
        <v>7</v>
      </c>
      <c r="I136" s="161" t="s">
        <v>13</v>
      </c>
      <c r="J136" s="168" t="e">
        <f>VLOOKUP(K136,#REF!,2,0)</f>
        <v>#REF!</v>
      </c>
      <c r="K136" s="5" t="str">
        <f t="shared" si="7"/>
        <v>03 7 01 00000</v>
      </c>
      <c r="L136" s="225" t="e">
        <f>VLOOKUP(O136,#REF!,2,0)</f>
        <v>#REF!</v>
      </c>
      <c r="M136" s="5"/>
      <c r="N136" s="41"/>
      <c r="O136" s="13" t="s">
        <v>330</v>
      </c>
      <c r="P136" s="7" t="b">
        <f t="shared" si="10"/>
        <v>1</v>
      </c>
      <c r="Q136" s="7" t="e">
        <f t="shared" ref="Q136:Q199" si="11">J136=L136</f>
        <v>#REF!</v>
      </c>
    </row>
    <row r="137" spans="1:17" ht="57" thickBot="1">
      <c r="A137" s="84" t="s">
        <v>47</v>
      </c>
      <c r="B137" s="84" t="s">
        <v>326</v>
      </c>
      <c r="C137" s="86">
        <v>2051</v>
      </c>
      <c r="D137" s="87" t="s">
        <v>331</v>
      </c>
      <c r="E137" s="93" t="s">
        <v>332</v>
      </c>
      <c r="F137" s="28" t="s">
        <v>47</v>
      </c>
      <c r="G137" s="28" t="s">
        <v>326</v>
      </c>
      <c r="H137" s="28" t="s">
        <v>7</v>
      </c>
      <c r="I137" s="28">
        <v>20510</v>
      </c>
      <c r="J137" s="163" t="e">
        <f>VLOOKUP(K137,#REF!,2,0)</f>
        <v>#REF!</v>
      </c>
      <c r="K137" s="5" t="str">
        <f t="shared" si="7"/>
        <v>03 7 01 20510</v>
      </c>
      <c r="L137" s="225" t="e">
        <f>VLOOKUP(O137,#REF!,2,0)</f>
        <v>#REF!</v>
      </c>
      <c r="N137" s="40"/>
      <c r="O137" s="13" t="s">
        <v>333</v>
      </c>
      <c r="P137" s="7" t="b">
        <f t="shared" si="10"/>
        <v>1</v>
      </c>
      <c r="Q137" s="7" t="e">
        <f t="shared" si="11"/>
        <v>#REF!</v>
      </c>
    </row>
    <row r="138" spans="1:17" s="43" customFormat="1" ht="112.5">
      <c r="A138" s="78" t="s">
        <v>52</v>
      </c>
      <c r="B138" s="78" t="s">
        <v>8</v>
      </c>
      <c r="C138" s="79" t="s">
        <v>9</v>
      </c>
      <c r="D138" s="80" t="s">
        <v>334</v>
      </c>
      <c r="E138" s="95" t="s">
        <v>335</v>
      </c>
      <c r="F138" s="9" t="s">
        <v>52</v>
      </c>
      <c r="G138" s="9" t="s">
        <v>8</v>
      </c>
      <c r="H138" s="9" t="s">
        <v>12</v>
      </c>
      <c r="I138" s="9" t="s">
        <v>13</v>
      </c>
      <c r="J138" s="136" t="e">
        <f>VLOOKUP(K138,#REF!,2,0)</f>
        <v>#REF!</v>
      </c>
      <c r="K138" s="5" t="str">
        <f t="shared" si="7"/>
        <v>04 0 00 00000</v>
      </c>
      <c r="L138" s="225" t="e">
        <f>VLOOKUP(O138,#REF!,2,0)</f>
        <v>#REF!</v>
      </c>
      <c r="M138" s="5"/>
      <c r="N138" s="6"/>
      <c r="O138" s="35" t="s">
        <v>336</v>
      </c>
      <c r="P138" s="7" t="b">
        <f t="shared" si="10"/>
        <v>1</v>
      </c>
      <c r="Q138" s="7" t="e">
        <f t="shared" si="11"/>
        <v>#REF!</v>
      </c>
    </row>
    <row r="139" spans="1:17" s="32" customFormat="1" ht="37.5">
      <c r="A139" s="81" t="s">
        <v>52</v>
      </c>
      <c r="B139" s="81" t="s">
        <v>15</v>
      </c>
      <c r="C139" s="82" t="s">
        <v>9</v>
      </c>
      <c r="D139" s="83" t="s">
        <v>337</v>
      </c>
      <c r="E139" s="96" t="s">
        <v>338</v>
      </c>
      <c r="F139" s="25" t="s">
        <v>52</v>
      </c>
      <c r="G139" s="25" t="s">
        <v>15</v>
      </c>
      <c r="H139" s="25" t="s">
        <v>12</v>
      </c>
      <c r="I139" s="25" t="s">
        <v>13</v>
      </c>
      <c r="J139" s="143" t="e">
        <f>VLOOKUP(K139,#REF!,2,0)</f>
        <v>#REF!</v>
      </c>
      <c r="K139" s="5" t="str">
        <f t="shared" si="7"/>
        <v>04 1 00 00000</v>
      </c>
      <c r="L139" s="225" t="e">
        <f>VLOOKUP(O139,#REF!,2,0)</f>
        <v>#REF!</v>
      </c>
      <c r="M139" s="5"/>
      <c r="N139" s="43"/>
      <c r="O139" s="36" t="s">
        <v>339</v>
      </c>
      <c r="P139" s="7" t="b">
        <f t="shared" si="10"/>
        <v>1</v>
      </c>
      <c r="Q139" s="7" t="e">
        <f t="shared" si="11"/>
        <v>#REF!</v>
      </c>
    </row>
    <row r="140" spans="1:17" s="32" customFormat="1" ht="19.5">
      <c r="A140" s="169"/>
      <c r="B140" s="169"/>
      <c r="C140" s="170"/>
      <c r="D140" s="171"/>
      <c r="E140" s="172"/>
      <c r="F140" s="132" t="s">
        <v>52</v>
      </c>
      <c r="G140" s="132" t="s">
        <v>15</v>
      </c>
      <c r="H140" s="132" t="s">
        <v>7</v>
      </c>
      <c r="I140" s="132" t="s">
        <v>13</v>
      </c>
      <c r="J140" s="173" t="e">
        <f>VLOOKUP(K140,#REF!,2,0)</f>
        <v>#REF!</v>
      </c>
      <c r="K140" s="5" t="str">
        <f t="shared" si="7"/>
        <v>04 1 01 00000</v>
      </c>
      <c r="L140" s="225" t="e">
        <f>VLOOKUP(O140,#REF!,2,0)</f>
        <v>#REF!</v>
      </c>
      <c r="M140" s="5"/>
      <c r="O140" s="13" t="s">
        <v>340</v>
      </c>
      <c r="P140" s="7" t="b">
        <f t="shared" si="10"/>
        <v>1</v>
      </c>
      <c r="Q140" s="7" t="e">
        <f t="shared" si="11"/>
        <v>#REF!</v>
      </c>
    </row>
    <row r="141" spans="1:17">
      <c r="A141" s="84" t="s">
        <v>52</v>
      </c>
      <c r="B141" s="84" t="s">
        <v>15</v>
      </c>
      <c r="C141" s="84" t="s">
        <v>356</v>
      </c>
      <c r="D141" s="84" t="s">
        <v>357</v>
      </c>
      <c r="E141" s="88" t="s">
        <v>358</v>
      </c>
      <c r="F141" s="28" t="s">
        <v>52</v>
      </c>
      <c r="G141" s="28" t="s">
        <v>15</v>
      </c>
      <c r="H141" s="28" t="s">
        <v>7</v>
      </c>
      <c r="I141" s="28" t="s">
        <v>359</v>
      </c>
      <c r="J141" s="112" t="e">
        <f>VLOOKUP(K141,#REF!,2,0)</f>
        <v>#REF!</v>
      </c>
      <c r="K141" s="5" t="str">
        <f t="shared" si="7"/>
        <v>04 1 01 09601</v>
      </c>
      <c r="L141" s="225" t="e">
        <f>VLOOKUP(O141,#REF!,2,0)</f>
        <v>#REF!</v>
      </c>
      <c r="O141" s="13" t="s">
        <v>360</v>
      </c>
      <c r="P141" s="7" t="b">
        <f t="shared" si="10"/>
        <v>1</v>
      </c>
      <c r="Q141" s="7" t="e">
        <f t="shared" si="11"/>
        <v>#REF!</v>
      </c>
    </row>
    <row r="142" spans="1:17" s="32" customFormat="1" ht="36" customHeight="1">
      <c r="A142" s="84" t="s">
        <v>52</v>
      </c>
      <c r="B142" s="84" t="s">
        <v>15</v>
      </c>
      <c r="C142" s="84" t="s">
        <v>341</v>
      </c>
      <c r="D142" s="84" t="s">
        <v>342</v>
      </c>
      <c r="E142" s="88" t="s">
        <v>343</v>
      </c>
      <c r="F142" s="28" t="s">
        <v>52</v>
      </c>
      <c r="G142" s="28" t="s">
        <v>15</v>
      </c>
      <c r="H142" s="28" t="s">
        <v>7</v>
      </c>
      <c r="I142" s="28" t="s">
        <v>344</v>
      </c>
      <c r="J142" s="112" t="e">
        <f>VLOOKUP(K142,#REF!,2,0)</f>
        <v>#REF!</v>
      </c>
      <c r="K142" s="5" t="str">
        <f t="shared" si="7"/>
        <v>04 1 01 20190</v>
      </c>
      <c r="L142" s="225" t="e">
        <f>VLOOKUP(O142,#REF!,2,0)</f>
        <v>#REF!</v>
      </c>
      <c r="M142" s="5"/>
      <c r="O142" s="13" t="s">
        <v>345</v>
      </c>
      <c r="P142" s="7" t="b">
        <f t="shared" si="10"/>
        <v>1</v>
      </c>
      <c r="Q142" s="7" t="e">
        <f t="shared" si="11"/>
        <v>#REF!</v>
      </c>
    </row>
    <row r="143" spans="1:17" s="32" customFormat="1" ht="93" customHeight="1">
      <c r="A143" s="84" t="s">
        <v>52</v>
      </c>
      <c r="B143" s="84" t="s">
        <v>15</v>
      </c>
      <c r="C143" s="84" t="s">
        <v>346</v>
      </c>
      <c r="D143" s="84" t="s">
        <v>347</v>
      </c>
      <c r="E143" s="88" t="s">
        <v>348</v>
      </c>
      <c r="F143" s="28" t="s">
        <v>52</v>
      </c>
      <c r="G143" s="28" t="s">
        <v>15</v>
      </c>
      <c r="H143" s="28" t="s">
        <v>7</v>
      </c>
      <c r="I143" s="28" t="s">
        <v>349</v>
      </c>
      <c r="J143" s="112" t="e">
        <f>VLOOKUP(K143,#REF!,2,0)</f>
        <v>#REF!</v>
      </c>
      <c r="K143" s="5" t="str">
        <f t="shared" si="7"/>
        <v>04 1 01 20200</v>
      </c>
      <c r="L143" s="225" t="e">
        <f>VLOOKUP(O143,#REF!,2,0)</f>
        <v>#REF!</v>
      </c>
      <c r="M143" s="5"/>
      <c r="O143" s="13" t="s">
        <v>350</v>
      </c>
      <c r="P143" s="7" t="b">
        <f t="shared" si="10"/>
        <v>1</v>
      </c>
      <c r="Q143" s="7" t="e">
        <f t="shared" si="11"/>
        <v>#REF!</v>
      </c>
    </row>
    <row r="144" spans="1:17" s="32" customFormat="1" ht="75">
      <c r="A144" s="84" t="s">
        <v>52</v>
      </c>
      <c r="B144" s="84" t="s">
        <v>15</v>
      </c>
      <c r="C144" s="84" t="s">
        <v>351</v>
      </c>
      <c r="D144" s="84" t="s">
        <v>352</v>
      </c>
      <c r="E144" s="88" t="s">
        <v>353</v>
      </c>
      <c r="F144" s="28" t="s">
        <v>52</v>
      </c>
      <c r="G144" s="28" t="s">
        <v>15</v>
      </c>
      <c r="H144" s="28" t="s">
        <v>7</v>
      </c>
      <c r="I144" s="28" t="s">
        <v>354</v>
      </c>
      <c r="J144" s="112" t="e">
        <f>VLOOKUP(K144,#REF!,2,0)</f>
        <v>#REF!</v>
      </c>
      <c r="K144" s="5" t="str">
        <f t="shared" si="7"/>
        <v>04 1 01 60140</v>
      </c>
      <c r="L144" s="225" t="e">
        <f>VLOOKUP(O144,#REF!,2,0)</f>
        <v>#REF!</v>
      </c>
      <c r="M144" s="5"/>
      <c r="O144" s="13" t="s">
        <v>355</v>
      </c>
      <c r="P144" s="7" t="b">
        <f t="shared" si="10"/>
        <v>1</v>
      </c>
      <c r="Q144" s="7" t="e">
        <f t="shared" si="11"/>
        <v>#REF!</v>
      </c>
    </row>
    <row r="145" spans="1:17" s="32" customFormat="1" ht="19.5">
      <c r="A145" s="169"/>
      <c r="B145" s="169"/>
      <c r="C145" s="170"/>
      <c r="D145" s="171"/>
      <c r="E145" s="172"/>
      <c r="F145" s="132" t="s">
        <v>52</v>
      </c>
      <c r="G145" s="132" t="s">
        <v>15</v>
      </c>
      <c r="H145" s="132" t="s">
        <v>36</v>
      </c>
      <c r="I145" s="132" t="s">
        <v>13</v>
      </c>
      <c r="J145" s="173" t="e">
        <f>VLOOKUP(K145,#REF!,2,0)</f>
        <v>#REF!</v>
      </c>
      <c r="K145" s="5" t="str">
        <f t="shared" si="7"/>
        <v>04 1 02 00000</v>
      </c>
      <c r="L145" s="225" t="e">
        <f>VLOOKUP(O145,#REF!,2,0)</f>
        <v>#REF!</v>
      </c>
      <c r="M145" s="5"/>
      <c r="O145" s="13" t="s">
        <v>361</v>
      </c>
      <c r="P145" s="7" t="b">
        <f>K145=O145</f>
        <v>1</v>
      </c>
      <c r="Q145" s="7" t="e">
        <f t="shared" si="11"/>
        <v>#REF!</v>
      </c>
    </row>
    <row r="146" spans="1:17" s="32" customFormat="1">
      <c r="A146" s="84" t="s">
        <v>52</v>
      </c>
      <c r="B146" s="84" t="s">
        <v>15</v>
      </c>
      <c r="C146" s="84" t="s">
        <v>362</v>
      </c>
      <c r="D146" s="84" t="s">
        <v>363</v>
      </c>
      <c r="E146" s="88" t="s">
        <v>364</v>
      </c>
      <c r="F146" s="28" t="s">
        <v>52</v>
      </c>
      <c r="G146" s="28" t="s">
        <v>15</v>
      </c>
      <c r="H146" s="28" t="s">
        <v>36</v>
      </c>
      <c r="I146" s="28" t="s">
        <v>365</v>
      </c>
      <c r="J146" s="112" t="e">
        <f>VLOOKUP(K146,#REF!,2,0)</f>
        <v>#REF!</v>
      </c>
      <c r="K146" s="5" t="str">
        <f t="shared" si="7"/>
        <v>04 1 02 20220</v>
      </c>
      <c r="L146" s="225" t="e">
        <f>VLOOKUP(O146,#REF!,2,0)</f>
        <v>#REF!</v>
      </c>
      <c r="M146" s="5"/>
      <c r="O146" s="13" t="s">
        <v>366</v>
      </c>
      <c r="P146" s="7" t="b">
        <f>K146=O146</f>
        <v>1</v>
      </c>
      <c r="Q146" s="7" t="e">
        <f t="shared" si="11"/>
        <v>#REF!</v>
      </c>
    </row>
    <row r="147" spans="1:17" s="32" customFormat="1" ht="56.25">
      <c r="A147" s="81" t="s">
        <v>52</v>
      </c>
      <c r="B147" s="81" t="s">
        <v>91</v>
      </c>
      <c r="C147" s="82" t="s">
        <v>9</v>
      </c>
      <c r="D147" s="83" t="s">
        <v>367</v>
      </c>
      <c r="E147" s="96" t="s">
        <v>368</v>
      </c>
      <c r="F147" s="25" t="s">
        <v>52</v>
      </c>
      <c r="G147" s="25" t="s">
        <v>91</v>
      </c>
      <c r="H147" s="25" t="s">
        <v>12</v>
      </c>
      <c r="I147" s="25" t="s">
        <v>13</v>
      </c>
      <c r="J147" s="143" t="e">
        <f>VLOOKUP(K147,#REF!,2,0)</f>
        <v>#REF!</v>
      </c>
      <c r="K147" s="5" t="str">
        <f t="shared" si="7"/>
        <v>04 2 00 00000</v>
      </c>
      <c r="L147" s="225" t="e">
        <f>VLOOKUP(O147,#REF!,2,0)</f>
        <v>#REF!</v>
      </c>
      <c r="M147" s="5"/>
      <c r="O147" s="42" t="s">
        <v>369</v>
      </c>
      <c r="P147" s="7" t="b">
        <f>K147=O147</f>
        <v>1</v>
      </c>
      <c r="Q147" s="7" t="e">
        <f t="shared" si="11"/>
        <v>#REF!</v>
      </c>
    </row>
    <row r="148" spans="1:17" s="32" customFormat="1" ht="19.5">
      <c r="A148" s="169"/>
      <c r="B148" s="169"/>
      <c r="C148" s="170"/>
      <c r="D148" s="171"/>
      <c r="E148" s="172"/>
      <c r="F148" s="132" t="s">
        <v>52</v>
      </c>
      <c r="G148" s="132" t="s">
        <v>91</v>
      </c>
      <c r="H148" s="132" t="s">
        <v>7</v>
      </c>
      <c r="I148" s="132" t="s">
        <v>13</v>
      </c>
      <c r="J148" s="173" t="e">
        <f>VLOOKUP(K148,#REF!,2,0)</f>
        <v>#REF!</v>
      </c>
      <c r="K148" s="5" t="str">
        <f t="shared" si="7"/>
        <v>04 2 01 00000</v>
      </c>
      <c r="L148" s="225" t="e">
        <f>VLOOKUP(O148,#REF!,2,0)</f>
        <v>#REF!</v>
      </c>
      <c r="M148" s="5"/>
      <c r="O148" s="22" t="s">
        <v>370</v>
      </c>
      <c r="P148" s="7" t="b">
        <f>K148=O148</f>
        <v>1</v>
      </c>
      <c r="Q148" s="7" t="e">
        <f t="shared" si="11"/>
        <v>#REF!</v>
      </c>
    </row>
    <row r="149" spans="1:17" s="43" customFormat="1" ht="122.25" customHeight="1">
      <c r="A149" s="84" t="s">
        <v>52</v>
      </c>
      <c r="B149" s="84" t="s">
        <v>91</v>
      </c>
      <c r="C149" s="84" t="s">
        <v>371</v>
      </c>
      <c r="D149" s="84" t="s">
        <v>372</v>
      </c>
      <c r="E149" s="89" t="s">
        <v>373</v>
      </c>
      <c r="F149" s="28" t="s">
        <v>52</v>
      </c>
      <c r="G149" s="28" t="s">
        <v>91</v>
      </c>
      <c r="H149" s="28" t="s">
        <v>7</v>
      </c>
      <c r="I149" s="28" t="s">
        <v>22</v>
      </c>
      <c r="J149" s="29" t="e">
        <f>VLOOKUP(K149,#REF!,2,0)</f>
        <v>#REF!</v>
      </c>
      <c r="K149" s="5" t="str">
        <f t="shared" si="7"/>
        <v>04 2 01 11010</v>
      </c>
      <c r="L149" s="225" t="e">
        <f>VLOOKUP(O149,#REF!,2,0)</f>
        <v>#REF!</v>
      </c>
      <c r="M149" s="5"/>
      <c r="N149" s="32"/>
      <c r="O149" s="22" t="s">
        <v>374</v>
      </c>
      <c r="P149" s="7" t="b">
        <f t="shared" ref="P149:P212" si="12">K149=O149</f>
        <v>1</v>
      </c>
      <c r="Q149" s="7" t="e">
        <f t="shared" si="11"/>
        <v>#REF!</v>
      </c>
    </row>
    <row r="150" spans="1:17" s="32" customFormat="1" ht="87.75" customHeight="1">
      <c r="A150" s="90"/>
      <c r="B150" s="90"/>
      <c r="C150" s="90"/>
      <c r="D150" s="90"/>
      <c r="E150" s="90"/>
      <c r="F150" s="28" t="s">
        <v>52</v>
      </c>
      <c r="G150" s="28" t="s">
        <v>91</v>
      </c>
      <c r="H150" s="28" t="s">
        <v>7</v>
      </c>
      <c r="I150" s="28" t="s">
        <v>1325</v>
      </c>
      <c r="J150" s="29" t="e">
        <f>VLOOKUP(K150,#REF!,2,0)</f>
        <v>#REF!</v>
      </c>
      <c r="K150" s="5" t="str">
        <f t="shared" si="7"/>
        <v>04 2 01 21170</v>
      </c>
      <c r="L150" s="225" t="e">
        <f>VLOOKUP(O150,#REF!,2,0)</f>
        <v>#REF!</v>
      </c>
      <c r="M150" s="5"/>
      <c r="N150" s="43"/>
      <c r="O150" s="22" t="s">
        <v>1208</v>
      </c>
      <c r="P150" s="7" t="b">
        <f t="shared" si="12"/>
        <v>1</v>
      </c>
      <c r="Q150" s="7" t="e">
        <f t="shared" si="11"/>
        <v>#REF!</v>
      </c>
    </row>
    <row r="151" spans="1:17" s="32" customFormat="1" ht="54.75" customHeight="1">
      <c r="A151" s="84" t="s">
        <v>52</v>
      </c>
      <c r="B151" s="84" t="s">
        <v>91</v>
      </c>
      <c r="C151" s="84" t="s">
        <v>375</v>
      </c>
      <c r="D151" s="84" t="s">
        <v>376</v>
      </c>
      <c r="E151" s="89" t="s">
        <v>377</v>
      </c>
      <c r="F151" s="28" t="s">
        <v>52</v>
      </c>
      <c r="G151" s="28" t="s">
        <v>91</v>
      </c>
      <c r="H151" s="28" t="s">
        <v>7</v>
      </c>
      <c r="I151" s="28" t="s">
        <v>378</v>
      </c>
      <c r="J151" s="29" t="e">
        <f>VLOOKUP(K151,#REF!,2,0)</f>
        <v>#REF!</v>
      </c>
      <c r="K151" s="5" t="str">
        <f t="shared" si="7"/>
        <v>04 2 01 60020</v>
      </c>
      <c r="L151" s="225" t="e">
        <f>VLOOKUP(O151,#REF!,2,0)</f>
        <v>#REF!</v>
      </c>
      <c r="M151" s="5"/>
      <c r="N151" s="43"/>
      <c r="O151" s="22" t="s">
        <v>379</v>
      </c>
      <c r="P151" s="7" t="b">
        <f t="shared" si="12"/>
        <v>1</v>
      </c>
      <c r="Q151" s="7" t="e">
        <f t="shared" si="11"/>
        <v>#REF!</v>
      </c>
    </row>
    <row r="152" spans="1:17" s="32" customFormat="1" ht="19.5">
      <c r="A152" s="169"/>
      <c r="B152" s="169"/>
      <c r="C152" s="170"/>
      <c r="D152" s="171"/>
      <c r="E152" s="172"/>
      <c r="F152" s="132" t="s">
        <v>52</v>
      </c>
      <c r="G152" s="132" t="s">
        <v>91</v>
      </c>
      <c r="H152" s="132" t="s">
        <v>36</v>
      </c>
      <c r="I152" s="132" t="s">
        <v>13</v>
      </c>
      <c r="J152" s="173" t="e">
        <f>VLOOKUP(K152,#REF!,2,0)</f>
        <v>#REF!</v>
      </c>
      <c r="K152" s="5" t="str">
        <f t="shared" si="7"/>
        <v>04 2 02 00000</v>
      </c>
      <c r="L152" s="225" t="e">
        <f>VLOOKUP(O152,#REF!,2,0)</f>
        <v>#REF!</v>
      </c>
      <c r="M152" s="5"/>
      <c r="N152" s="43"/>
      <c r="O152" s="22" t="s">
        <v>380</v>
      </c>
      <c r="P152" s="7" t="b">
        <f t="shared" si="12"/>
        <v>1</v>
      </c>
      <c r="Q152" s="7" t="e">
        <f t="shared" si="11"/>
        <v>#REF!</v>
      </c>
    </row>
    <row r="153" spans="1:17" s="32" customFormat="1" ht="37.5">
      <c r="A153" s="84" t="s">
        <v>52</v>
      </c>
      <c r="B153" s="84" t="s">
        <v>91</v>
      </c>
      <c r="C153" s="84" t="s">
        <v>381</v>
      </c>
      <c r="D153" s="84" t="s">
        <v>382</v>
      </c>
      <c r="E153" s="89" t="s">
        <v>383</v>
      </c>
      <c r="F153" s="30" t="s">
        <v>52</v>
      </c>
      <c r="G153" s="30" t="s">
        <v>91</v>
      </c>
      <c r="H153" s="30" t="s">
        <v>36</v>
      </c>
      <c r="I153" s="30" t="s">
        <v>384</v>
      </c>
      <c r="J153" s="29" t="e">
        <f>VLOOKUP(K153,#REF!,2,0)</f>
        <v>#REF!</v>
      </c>
      <c r="K153" s="5" t="str">
        <f t="shared" si="7"/>
        <v>04 2 02 20130</v>
      </c>
      <c r="L153" s="225" t="e">
        <f>VLOOKUP(O153,#REF!,2,0)</f>
        <v>#REF!</v>
      </c>
      <c r="M153" s="5"/>
      <c r="N153" s="43"/>
      <c r="O153" s="22" t="s">
        <v>385</v>
      </c>
      <c r="P153" s="7" t="b">
        <f t="shared" si="12"/>
        <v>1</v>
      </c>
      <c r="Q153" s="7" t="e">
        <f t="shared" si="11"/>
        <v>#REF!</v>
      </c>
    </row>
    <row r="154" spans="1:17" s="32" customFormat="1" ht="75">
      <c r="A154" s="84" t="s">
        <v>52</v>
      </c>
      <c r="B154" s="84" t="s">
        <v>91</v>
      </c>
      <c r="C154" s="84" t="s">
        <v>386</v>
      </c>
      <c r="D154" s="84" t="s">
        <v>387</v>
      </c>
      <c r="E154" s="89" t="s">
        <v>388</v>
      </c>
      <c r="F154" s="30" t="s">
        <v>52</v>
      </c>
      <c r="G154" s="30" t="s">
        <v>91</v>
      </c>
      <c r="H154" s="30" t="s">
        <v>36</v>
      </c>
      <c r="I154" s="30" t="s">
        <v>389</v>
      </c>
      <c r="J154" s="29" t="e">
        <f>VLOOKUP(K154,#REF!,2,0)</f>
        <v>#REF!</v>
      </c>
      <c r="K154" s="5" t="str">
        <f t="shared" si="7"/>
        <v>04 2 02 20810</v>
      </c>
      <c r="L154" s="225" t="e">
        <f>VLOOKUP(O154,#REF!,2,0)</f>
        <v>#REF!</v>
      </c>
      <c r="M154" s="5"/>
      <c r="N154" s="43"/>
      <c r="O154" s="22" t="s">
        <v>390</v>
      </c>
      <c r="P154" s="7" t="b">
        <f t="shared" si="12"/>
        <v>1</v>
      </c>
      <c r="Q154" s="7" t="e">
        <f t="shared" si="11"/>
        <v>#REF!</v>
      </c>
    </row>
    <row r="155" spans="1:17" s="32" customFormat="1" ht="37.5">
      <c r="A155" s="84" t="s">
        <v>52</v>
      </c>
      <c r="B155" s="84" t="s">
        <v>91</v>
      </c>
      <c r="C155" s="84" t="s">
        <v>391</v>
      </c>
      <c r="D155" s="84" t="s">
        <v>392</v>
      </c>
      <c r="E155" s="89" t="s">
        <v>393</v>
      </c>
      <c r="F155" s="30" t="s">
        <v>52</v>
      </c>
      <c r="G155" s="30" t="s">
        <v>91</v>
      </c>
      <c r="H155" s="30" t="s">
        <v>36</v>
      </c>
      <c r="I155" s="30" t="s">
        <v>394</v>
      </c>
      <c r="J155" s="29" t="e">
        <f>VLOOKUP(K155,#REF!,2,0)</f>
        <v>#REF!</v>
      </c>
      <c r="K155" s="5" t="str">
        <f t="shared" si="7"/>
        <v>04 2 02 20820</v>
      </c>
      <c r="L155" s="225" t="e">
        <f>VLOOKUP(O155,#REF!,2,0)</f>
        <v>#REF!</v>
      </c>
      <c r="M155" s="5"/>
      <c r="N155" s="43"/>
      <c r="O155" s="22" t="s">
        <v>395</v>
      </c>
      <c r="P155" s="7" t="b">
        <f t="shared" si="12"/>
        <v>1</v>
      </c>
      <c r="Q155" s="7" t="e">
        <f t="shared" si="11"/>
        <v>#REF!</v>
      </c>
    </row>
    <row r="156" spans="1:17" s="32" customFormat="1">
      <c r="A156" s="84" t="s">
        <v>52</v>
      </c>
      <c r="B156" s="84" t="s">
        <v>91</v>
      </c>
      <c r="C156" s="84" t="s">
        <v>396</v>
      </c>
      <c r="D156" s="84" t="s">
        <v>397</v>
      </c>
      <c r="E156" s="89" t="s">
        <v>398</v>
      </c>
      <c r="F156" s="30" t="s">
        <v>52</v>
      </c>
      <c r="G156" s="30" t="s">
        <v>91</v>
      </c>
      <c r="H156" s="30" t="s">
        <v>36</v>
      </c>
      <c r="I156" s="30" t="s">
        <v>399</v>
      </c>
      <c r="J156" s="29" t="e">
        <f>VLOOKUP(K156,#REF!,2,0)</f>
        <v>#REF!</v>
      </c>
      <c r="K156" s="5" t="str">
        <f t="shared" si="7"/>
        <v>04 2 02 20830</v>
      </c>
      <c r="L156" s="225" t="e">
        <f>VLOOKUP(O156,#REF!,2,0)</f>
        <v>#REF!</v>
      </c>
      <c r="M156" s="5"/>
      <c r="N156" s="43"/>
      <c r="O156" s="22" t="s">
        <v>400</v>
      </c>
      <c r="P156" s="7" t="b">
        <f t="shared" si="12"/>
        <v>1</v>
      </c>
      <c r="Q156" s="7" t="e">
        <f t="shared" si="11"/>
        <v>#REF!</v>
      </c>
    </row>
    <row r="157" spans="1:17" s="32" customFormat="1" ht="37.5">
      <c r="A157" s="84" t="s">
        <v>52</v>
      </c>
      <c r="B157" s="84" t="s">
        <v>91</v>
      </c>
      <c r="C157" s="84" t="s">
        <v>401</v>
      </c>
      <c r="D157" s="84" t="s">
        <v>402</v>
      </c>
      <c r="E157" s="91" t="s">
        <v>403</v>
      </c>
      <c r="F157" s="30" t="s">
        <v>52</v>
      </c>
      <c r="G157" s="30" t="s">
        <v>91</v>
      </c>
      <c r="H157" s="30" t="s">
        <v>36</v>
      </c>
      <c r="I157" s="30" t="s">
        <v>404</v>
      </c>
      <c r="J157" s="29" t="e">
        <f>VLOOKUP(K157,#REF!,2,0)</f>
        <v>#REF!</v>
      </c>
      <c r="K157" s="5" t="str">
        <f t="shared" ref="K157:K192" si="13">CONCATENATE(F157," ",G157," ",H157," ",I157)</f>
        <v>04 2 02 21010</v>
      </c>
      <c r="L157" s="225" t="e">
        <f>VLOOKUP(O157,#REF!,2,0)</f>
        <v>#REF!</v>
      </c>
      <c r="M157" s="5"/>
      <c r="N157" s="43"/>
      <c r="O157" s="22" t="s">
        <v>405</v>
      </c>
      <c r="P157" s="7" t="b">
        <f t="shared" si="12"/>
        <v>1</v>
      </c>
      <c r="Q157" s="7" t="e">
        <f t="shared" si="11"/>
        <v>#REF!</v>
      </c>
    </row>
    <row r="158" spans="1:17" s="32" customFormat="1">
      <c r="A158" s="84"/>
      <c r="B158" s="84"/>
      <c r="C158" s="84"/>
      <c r="D158" s="84"/>
      <c r="E158" s="89"/>
      <c r="F158" s="30" t="s">
        <v>52</v>
      </c>
      <c r="G158" s="30" t="s">
        <v>91</v>
      </c>
      <c r="H158" s="30" t="s">
        <v>36</v>
      </c>
      <c r="I158" s="30" t="s">
        <v>1326</v>
      </c>
      <c r="J158" s="29" t="e">
        <f>VLOOKUP(K158,#REF!,2,0)</f>
        <v>#REF!</v>
      </c>
      <c r="K158" s="5" t="str">
        <f t="shared" si="13"/>
        <v>04 2 02 21030</v>
      </c>
      <c r="L158" s="225" t="e">
        <f>VLOOKUP(O158,#REF!,2,0)</f>
        <v>#REF!</v>
      </c>
      <c r="M158" s="5"/>
      <c r="N158" s="43"/>
      <c r="O158" s="22" t="s">
        <v>1211</v>
      </c>
      <c r="P158" s="7" t="b">
        <f t="shared" si="12"/>
        <v>1</v>
      </c>
      <c r="Q158" s="7" t="e">
        <f t="shared" si="11"/>
        <v>#REF!</v>
      </c>
    </row>
    <row r="159" spans="1:17" s="32" customFormat="1" ht="75">
      <c r="A159" s="84" t="s">
        <v>52</v>
      </c>
      <c r="B159" s="84" t="s">
        <v>91</v>
      </c>
      <c r="C159" s="84" t="s">
        <v>406</v>
      </c>
      <c r="D159" s="84" t="s">
        <v>407</v>
      </c>
      <c r="E159" s="91" t="s">
        <v>408</v>
      </c>
      <c r="F159" s="30" t="s">
        <v>52</v>
      </c>
      <c r="G159" s="30" t="s">
        <v>91</v>
      </c>
      <c r="H159" s="30" t="s">
        <v>36</v>
      </c>
      <c r="I159" s="30" t="s">
        <v>409</v>
      </c>
      <c r="J159" s="29" t="e">
        <f>VLOOKUP(K159,#REF!,2,0)</f>
        <v>#REF!</v>
      </c>
      <c r="K159" s="5" t="str">
        <f t="shared" si="13"/>
        <v>04 2 02 60090</v>
      </c>
      <c r="L159" s="225" t="e">
        <f>VLOOKUP(O159,#REF!,2,0)</f>
        <v>#REF!</v>
      </c>
      <c r="M159" s="5"/>
      <c r="N159" s="43"/>
      <c r="O159" s="22" t="s">
        <v>410</v>
      </c>
      <c r="P159" s="7" t="b">
        <f t="shared" si="12"/>
        <v>1</v>
      </c>
      <c r="Q159" s="7" t="e">
        <f t="shared" si="11"/>
        <v>#REF!</v>
      </c>
    </row>
    <row r="160" spans="1:17" s="32" customFormat="1">
      <c r="A160" s="84"/>
      <c r="B160" s="84"/>
      <c r="C160" s="84"/>
      <c r="D160" s="84"/>
      <c r="E160" s="91"/>
      <c r="F160" s="30" t="s">
        <v>52</v>
      </c>
      <c r="G160" s="30" t="s">
        <v>91</v>
      </c>
      <c r="H160" s="30" t="s">
        <v>36</v>
      </c>
      <c r="I160" s="30" t="s">
        <v>1327</v>
      </c>
      <c r="J160" s="29" t="e">
        <f>VLOOKUP(K160,#REF!,2,0)</f>
        <v>#REF!</v>
      </c>
      <c r="K160" s="5" t="str">
        <f t="shared" si="13"/>
        <v>04 2 02 76460</v>
      </c>
      <c r="L160" s="225" t="e">
        <f>VLOOKUP(O160,#REF!,2,0)</f>
        <v>#REF!</v>
      </c>
      <c r="M160" s="5"/>
      <c r="O160" s="22" t="s">
        <v>1212</v>
      </c>
      <c r="P160" s="7" t="b">
        <f t="shared" si="12"/>
        <v>1</v>
      </c>
      <c r="Q160" s="7" t="e">
        <f t="shared" si="11"/>
        <v>#REF!</v>
      </c>
    </row>
    <row r="161" spans="1:17" s="32" customFormat="1">
      <c r="A161" s="84"/>
      <c r="B161" s="84"/>
      <c r="C161" s="84"/>
      <c r="D161" s="84"/>
      <c r="E161" s="91"/>
      <c r="F161" s="30" t="s">
        <v>52</v>
      </c>
      <c r="G161" s="30" t="s">
        <v>91</v>
      </c>
      <c r="H161" s="30" t="s">
        <v>36</v>
      </c>
      <c r="I161" s="30" t="s">
        <v>1328</v>
      </c>
      <c r="J161" s="29" t="e">
        <f>VLOOKUP(K161,#REF!,2,0)</f>
        <v>#REF!</v>
      </c>
      <c r="K161" s="5" t="str">
        <f t="shared" si="13"/>
        <v>04 2 02 76470</v>
      </c>
      <c r="L161" s="225" t="e">
        <f>VLOOKUP(O161,#REF!,2,0)</f>
        <v>#REF!</v>
      </c>
      <c r="M161" s="5"/>
      <c r="O161" s="22" t="s">
        <v>1213</v>
      </c>
      <c r="P161" s="7" t="b">
        <f t="shared" si="12"/>
        <v>1</v>
      </c>
      <c r="Q161" s="7" t="e">
        <f t="shared" si="11"/>
        <v>#REF!</v>
      </c>
    </row>
    <row r="162" spans="1:17" s="32" customFormat="1">
      <c r="A162" s="84"/>
      <c r="B162" s="84"/>
      <c r="C162" s="84"/>
      <c r="D162" s="84"/>
      <c r="E162" s="91"/>
      <c r="F162" s="30" t="s">
        <v>52</v>
      </c>
      <c r="G162" s="30" t="s">
        <v>91</v>
      </c>
      <c r="H162" s="30" t="s">
        <v>36</v>
      </c>
      <c r="I162" s="30" t="s">
        <v>1329</v>
      </c>
      <c r="J162" s="29" t="e">
        <f>VLOOKUP(K162,#REF!,2,0)</f>
        <v>#REF!</v>
      </c>
      <c r="K162" s="5" t="str">
        <f t="shared" si="13"/>
        <v>04 2 02 S6460</v>
      </c>
      <c r="L162" s="225" t="e">
        <f>VLOOKUP(O162,#REF!,2,0)</f>
        <v>#REF!</v>
      </c>
      <c r="M162" s="5"/>
      <c r="O162" s="22" t="s">
        <v>1214</v>
      </c>
      <c r="P162" s="7" t="b">
        <f t="shared" si="12"/>
        <v>1</v>
      </c>
      <c r="Q162" s="7" t="e">
        <f t="shared" si="11"/>
        <v>#REF!</v>
      </c>
    </row>
    <row r="163" spans="1:17" s="32" customFormat="1">
      <c r="A163" s="84"/>
      <c r="B163" s="84"/>
      <c r="C163" s="84"/>
      <c r="D163" s="84"/>
      <c r="E163" s="91"/>
      <c r="F163" s="30" t="s">
        <v>52</v>
      </c>
      <c r="G163" s="30" t="s">
        <v>91</v>
      </c>
      <c r="H163" s="30" t="s">
        <v>36</v>
      </c>
      <c r="I163" s="30" t="s">
        <v>1330</v>
      </c>
      <c r="J163" s="29" t="e">
        <f>VLOOKUP(K163,#REF!,2,0)</f>
        <v>#REF!</v>
      </c>
      <c r="K163" s="5" t="str">
        <f t="shared" si="13"/>
        <v>04 2 02 S6470</v>
      </c>
      <c r="L163" s="225" t="e">
        <f>VLOOKUP(O163,#REF!,2,0)</f>
        <v>#REF!</v>
      </c>
      <c r="M163" s="5"/>
      <c r="O163" s="22" t="s">
        <v>1215</v>
      </c>
      <c r="P163" s="7" t="b">
        <f t="shared" si="12"/>
        <v>1</v>
      </c>
      <c r="Q163" s="7" t="e">
        <f t="shared" si="11"/>
        <v>#REF!</v>
      </c>
    </row>
    <row r="164" spans="1:17" s="32" customFormat="1" ht="19.5">
      <c r="A164" s="169"/>
      <c r="B164" s="169"/>
      <c r="C164" s="170"/>
      <c r="D164" s="171"/>
      <c r="E164" s="172"/>
      <c r="F164" s="132" t="s">
        <v>52</v>
      </c>
      <c r="G164" s="132" t="s">
        <v>91</v>
      </c>
      <c r="H164" s="132" t="s">
        <v>47</v>
      </c>
      <c r="I164" s="132" t="s">
        <v>13</v>
      </c>
      <c r="J164" s="173" t="e">
        <f>VLOOKUP(K164,#REF!,2,0)</f>
        <v>#REF!</v>
      </c>
      <c r="K164" s="5" t="str">
        <f t="shared" si="13"/>
        <v>04 2 03 00000</v>
      </c>
      <c r="L164" s="225" t="e">
        <f>VLOOKUP(O164,#REF!,2,0)</f>
        <v>#REF!</v>
      </c>
      <c r="M164" s="5"/>
      <c r="O164" s="22" t="s">
        <v>411</v>
      </c>
      <c r="P164" s="7" t="b">
        <f t="shared" si="12"/>
        <v>1</v>
      </c>
      <c r="Q164" s="7" t="e">
        <f t="shared" si="11"/>
        <v>#REF!</v>
      </c>
    </row>
    <row r="165" spans="1:17" s="32" customFormat="1" ht="80.25" customHeight="1">
      <c r="A165" s="84" t="s">
        <v>52</v>
      </c>
      <c r="B165" s="84" t="s">
        <v>91</v>
      </c>
      <c r="C165" s="84" t="s">
        <v>412</v>
      </c>
      <c r="D165" s="84" t="s">
        <v>413</v>
      </c>
      <c r="E165" s="89" t="s">
        <v>414</v>
      </c>
      <c r="F165" s="30" t="s">
        <v>52</v>
      </c>
      <c r="G165" s="30" t="s">
        <v>91</v>
      </c>
      <c r="H165" s="30" t="s">
        <v>47</v>
      </c>
      <c r="I165" s="30" t="s">
        <v>415</v>
      </c>
      <c r="J165" s="29" t="e">
        <f>VLOOKUP(K165,#REF!,2,0)</f>
        <v>#REF!</v>
      </c>
      <c r="K165" s="5" t="str">
        <f t="shared" si="13"/>
        <v>04 2 03 20570</v>
      </c>
      <c r="L165" s="225" t="e">
        <f>VLOOKUP(O165,#REF!,2,0)</f>
        <v>#REF!</v>
      </c>
      <c r="M165" s="5"/>
      <c r="O165" s="22" t="s">
        <v>416</v>
      </c>
      <c r="P165" s="7" t="b">
        <f t="shared" si="12"/>
        <v>1</v>
      </c>
      <c r="Q165" s="7" t="e">
        <f t="shared" si="11"/>
        <v>#REF!</v>
      </c>
    </row>
    <row r="166" spans="1:17" s="32" customFormat="1" ht="93" customHeight="1">
      <c r="A166" s="84" t="s">
        <v>52</v>
      </c>
      <c r="B166" s="84" t="s">
        <v>91</v>
      </c>
      <c r="C166" s="84" t="s">
        <v>417</v>
      </c>
      <c r="D166" s="84" t="s">
        <v>418</v>
      </c>
      <c r="E166" s="89" t="s">
        <v>419</v>
      </c>
      <c r="F166" s="30" t="s">
        <v>52</v>
      </c>
      <c r="G166" s="30" t="s">
        <v>91</v>
      </c>
      <c r="H166" s="30" t="s">
        <v>47</v>
      </c>
      <c r="I166" s="30" t="s">
        <v>420</v>
      </c>
      <c r="J166" s="29" t="e">
        <f>VLOOKUP(K166,#REF!,2,0)</f>
        <v>#REF!</v>
      </c>
      <c r="K166" s="5" t="str">
        <f t="shared" si="13"/>
        <v>04 2 03 20920</v>
      </c>
      <c r="L166" s="225" t="e">
        <f>VLOOKUP(O166,#REF!,2,0)</f>
        <v>#REF!</v>
      </c>
      <c r="M166" s="5"/>
      <c r="O166" s="22" t="s">
        <v>421</v>
      </c>
      <c r="P166" s="7" t="b">
        <f t="shared" si="12"/>
        <v>1</v>
      </c>
      <c r="Q166" s="7" t="e">
        <f t="shared" si="11"/>
        <v>#REF!</v>
      </c>
    </row>
    <row r="167" spans="1:17" s="32" customFormat="1" ht="111.75" customHeight="1">
      <c r="A167" s="81" t="s">
        <v>52</v>
      </c>
      <c r="B167" s="81" t="s">
        <v>288</v>
      </c>
      <c r="C167" s="82" t="s">
        <v>9</v>
      </c>
      <c r="D167" s="83" t="s">
        <v>422</v>
      </c>
      <c r="E167" s="96" t="s">
        <v>423</v>
      </c>
      <c r="F167" s="25" t="s">
        <v>52</v>
      </c>
      <c r="G167" s="25" t="s">
        <v>288</v>
      </c>
      <c r="H167" s="25" t="s">
        <v>12</v>
      </c>
      <c r="I167" s="25" t="s">
        <v>13</v>
      </c>
      <c r="J167" s="143" t="e">
        <f>VLOOKUP(K167,#REF!,2,0)</f>
        <v>#REF!</v>
      </c>
      <c r="K167" s="5" t="str">
        <f t="shared" si="13"/>
        <v>04 3 00 00000</v>
      </c>
      <c r="L167" s="225" t="e">
        <f>VLOOKUP(O167,#REF!,2,0)</f>
        <v>#REF!</v>
      </c>
      <c r="M167" s="5"/>
      <c r="O167" s="44" t="s">
        <v>424</v>
      </c>
      <c r="P167" s="7" t="b">
        <f t="shared" si="12"/>
        <v>1</v>
      </c>
      <c r="Q167" s="7" t="e">
        <f t="shared" si="11"/>
        <v>#REF!</v>
      </c>
    </row>
    <row r="168" spans="1:17" s="43" customFormat="1" ht="19.5">
      <c r="A168" s="169"/>
      <c r="B168" s="169"/>
      <c r="C168" s="170"/>
      <c r="D168" s="171"/>
      <c r="E168" s="172"/>
      <c r="F168" s="132" t="s">
        <v>52</v>
      </c>
      <c r="G168" s="132" t="s">
        <v>288</v>
      </c>
      <c r="H168" s="132" t="s">
        <v>7</v>
      </c>
      <c r="I168" s="132" t="s">
        <v>13</v>
      </c>
      <c r="J168" s="173" t="e">
        <f>VLOOKUP(K168,#REF!,2,0)</f>
        <v>#REF!</v>
      </c>
      <c r="K168" s="5" t="str">
        <f t="shared" si="13"/>
        <v>04 3 01 00000</v>
      </c>
      <c r="L168" s="225" t="e">
        <f>VLOOKUP(O168,#REF!,2,0)</f>
        <v>#REF!</v>
      </c>
      <c r="M168" s="5"/>
      <c r="N168" s="32"/>
      <c r="O168" s="22" t="s">
        <v>425</v>
      </c>
      <c r="P168" s="7" t="b">
        <f t="shared" si="12"/>
        <v>1</v>
      </c>
      <c r="Q168" s="7" t="e">
        <f t="shared" si="11"/>
        <v>#REF!</v>
      </c>
    </row>
    <row r="169" spans="1:17" s="32" customFormat="1" ht="56.25">
      <c r="A169" s="84" t="s">
        <v>52</v>
      </c>
      <c r="B169" s="84">
        <v>3</v>
      </c>
      <c r="C169" s="84">
        <v>1107</v>
      </c>
      <c r="D169" s="84" t="s">
        <v>426</v>
      </c>
      <c r="E169" s="92" t="s">
        <v>427</v>
      </c>
      <c r="F169" s="30" t="s">
        <v>52</v>
      </c>
      <c r="G169" s="30" t="s">
        <v>288</v>
      </c>
      <c r="H169" s="30" t="s">
        <v>7</v>
      </c>
      <c r="I169" s="30" t="s">
        <v>22</v>
      </c>
      <c r="J169" s="113" t="e">
        <f>VLOOKUP(K169,#REF!,2,0)</f>
        <v>#REF!</v>
      </c>
      <c r="K169" s="5" t="str">
        <f t="shared" si="13"/>
        <v>04 3 01 11010</v>
      </c>
      <c r="L169" s="225" t="e">
        <f>VLOOKUP(O169,#REF!,2,0)</f>
        <v>#REF!</v>
      </c>
      <c r="M169" s="5"/>
      <c r="N169" s="43"/>
      <c r="O169" s="22" t="s">
        <v>428</v>
      </c>
      <c r="P169" s="7" t="b">
        <f t="shared" si="12"/>
        <v>1</v>
      </c>
      <c r="Q169" s="7" t="e">
        <f t="shared" si="11"/>
        <v>#REF!</v>
      </c>
    </row>
    <row r="170" spans="1:17" s="32" customFormat="1">
      <c r="A170" s="84"/>
      <c r="B170" s="84"/>
      <c r="C170" s="84"/>
      <c r="D170" s="84"/>
      <c r="E170" s="92"/>
      <c r="F170" s="30" t="s">
        <v>52</v>
      </c>
      <c r="G170" s="30" t="s">
        <v>288</v>
      </c>
      <c r="H170" s="30" t="s">
        <v>7</v>
      </c>
      <c r="I170" s="30" t="s">
        <v>1303</v>
      </c>
      <c r="J170" s="113" t="e">
        <f>VLOOKUP(K170,#REF!,2,0)</f>
        <v>#REF!</v>
      </c>
      <c r="K170" s="5" t="str">
        <f t="shared" si="13"/>
        <v>04 3 01 77250</v>
      </c>
      <c r="L170" s="225" t="e">
        <f>VLOOKUP(O170,#REF!,2,0)</f>
        <v>#REF!</v>
      </c>
      <c r="M170" s="5"/>
      <c r="O170" s="22" t="s">
        <v>1218</v>
      </c>
      <c r="P170" s="7" t="b">
        <f t="shared" si="12"/>
        <v>1</v>
      </c>
      <c r="Q170" s="7" t="e">
        <f t="shared" si="11"/>
        <v>#REF!</v>
      </c>
    </row>
    <row r="171" spans="1:17" s="32" customFormat="1" ht="19.5">
      <c r="A171" s="169"/>
      <c r="B171" s="169"/>
      <c r="C171" s="170"/>
      <c r="D171" s="171"/>
      <c r="E171" s="172"/>
      <c r="F171" s="132" t="s">
        <v>52</v>
      </c>
      <c r="G171" s="132" t="s">
        <v>288</v>
      </c>
      <c r="H171" s="132" t="s">
        <v>36</v>
      </c>
      <c r="I171" s="132" t="s">
        <v>13</v>
      </c>
      <c r="J171" s="173" t="e">
        <f>VLOOKUP(K171,#REF!,2,0)</f>
        <v>#REF!</v>
      </c>
      <c r="K171" s="5" t="str">
        <f t="shared" si="13"/>
        <v>04 3 02 00000</v>
      </c>
      <c r="L171" s="225" t="e">
        <f>VLOOKUP(O171,#REF!,2,0)</f>
        <v>#REF!</v>
      </c>
      <c r="M171" s="5"/>
      <c r="O171" s="22" t="s">
        <v>429</v>
      </c>
      <c r="P171" s="7" t="b">
        <f t="shared" si="12"/>
        <v>1</v>
      </c>
      <c r="Q171" s="7" t="e">
        <f t="shared" si="11"/>
        <v>#REF!</v>
      </c>
    </row>
    <row r="172" spans="1:17" s="32" customFormat="1" ht="37.5">
      <c r="A172" s="84" t="s">
        <v>52</v>
      </c>
      <c r="B172" s="84" t="s">
        <v>288</v>
      </c>
      <c r="C172" s="84" t="s">
        <v>430</v>
      </c>
      <c r="D172" s="84" t="s">
        <v>431</v>
      </c>
      <c r="E172" s="91" t="s">
        <v>432</v>
      </c>
      <c r="F172" s="30" t="s">
        <v>52</v>
      </c>
      <c r="G172" s="30" t="s">
        <v>288</v>
      </c>
      <c r="H172" s="30" t="s">
        <v>36</v>
      </c>
      <c r="I172" s="30" t="s">
        <v>433</v>
      </c>
      <c r="J172" s="114" t="e">
        <f>VLOOKUP(K172,#REF!,2,0)</f>
        <v>#REF!</v>
      </c>
      <c r="K172" s="5" t="str">
        <f t="shared" si="13"/>
        <v>04 3 02 20290</v>
      </c>
      <c r="L172" s="225" t="e">
        <f>VLOOKUP(O172,#REF!,2,0)</f>
        <v>#REF!</v>
      </c>
      <c r="M172" s="5"/>
      <c r="O172" s="22" t="s">
        <v>434</v>
      </c>
      <c r="P172" s="7" t="b">
        <f t="shared" si="12"/>
        <v>1</v>
      </c>
      <c r="Q172" s="7" t="e">
        <f t="shared" si="11"/>
        <v>#REF!</v>
      </c>
    </row>
    <row r="173" spans="1:17" s="32" customFormat="1">
      <c r="A173" s="84"/>
      <c r="B173" s="84"/>
      <c r="C173" s="84"/>
      <c r="D173" s="84"/>
      <c r="E173" s="91"/>
      <c r="F173" s="30" t="s">
        <v>52</v>
      </c>
      <c r="G173" s="30" t="s">
        <v>288</v>
      </c>
      <c r="H173" s="30" t="s">
        <v>36</v>
      </c>
      <c r="I173" s="30" t="s">
        <v>1331</v>
      </c>
      <c r="J173" s="114" t="e">
        <f>VLOOKUP(K173,#REF!,2,0)</f>
        <v>#REF!</v>
      </c>
      <c r="K173" s="5" t="str">
        <f t="shared" si="13"/>
        <v>04 3 02 77260</v>
      </c>
      <c r="L173" s="225" t="e">
        <f>VLOOKUP(O173,#REF!,2,0)</f>
        <v>#REF!</v>
      </c>
      <c r="M173" s="5"/>
      <c r="O173" s="22" t="s">
        <v>1219</v>
      </c>
      <c r="P173" s="7" t="b">
        <f t="shared" si="12"/>
        <v>1</v>
      </c>
      <c r="Q173" s="7" t="e">
        <f t="shared" si="11"/>
        <v>#REF!</v>
      </c>
    </row>
    <row r="174" spans="1:17" s="32" customFormat="1" ht="49.5" customHeight="1">
      <c r="A174" s="84"/>
      <c r="B174" s="84"/>
      <c r="C174" s="84"/>
      <c r="D174" s="84"/>
      <c r="E174" s="91"/>
      <c r="F174" s="30" t="s">
        <v>52</v>
      </c>
      <c r="G174" s="30" t="s">
        <v>288</v>
      </c>
      <c r="H174" s="30" t="s">
        <v>36</v>
      </c>
      <c r="I174" s="30" t="s">
        <v>1332</v>
      </c>
      <c r="J174" s="114" t="e">
        <f>VLOOKUP(K174,#REF!,2,0)</f>
        <v>#REF!</v>
      </c>
      <c r="K174" s="5" t="str">
        <f t="shared" si="13"/>
        <v>04 3 02 S7260</v>
      </c>
      <c r="L174" s="225" t="e">
        <f>VLOOKUP(O174,#REF!,2,0)</f>
        <v>#REF!</v>
      </c>
      <c r="M174" s="5"/>
      <c r="O174" s="22" t="s">
        <v>1220</v>
      </c>
      <c r="P174" s="7" t="b">
        <f t="shared" si="12"/>
        <v>1</v>
      </c>
      <c r="Q174" s="7" t="e">
        <f t="shared" si="11"/>
        <v>#REF!</v>
      </c>
    </row>
    <row r="175" spans="1:17" s="32" customFormat="1" ht="19.5">
      <c r="A175" s="169"/>
      <c r="B175" s="169"/>
      <c r="C175" s="170"/>
      <c r="D175" s="171"/>
      <c r="E175" s="172"/>
      <c r="F175" s="132" t="s">
        <v>52</v>
      </c>
      <c r="G175" s="132" t="s">
        <v>288</v>
      </c>
      <c r="H175" s="132" t="s">
        <v>47</v>
      </c>
      <c r="I175" s="132" t="s">
        <v>13</v>
      </c>
      <c r="J175" s="173" t="e">
        <f>VLOOKUP(K175,#REF!,2,0)</f>
        <v>#REF!</v>
      </c>
      <c r="K175" s="5" t="str">
        <f t="shared" si="13"/>
        <v>04 3 03 00000</v>
      </c>
      <c r="L175" s="225" t="e">
        <f>VLOOKUP(O175,#REF!,2,0)</f>
        <v>#REF!</v>
      </c>
      <c r="M175" s="5"/>
      <c r="O175" s="22" t="s">
        <v>435</v>
      </c>
      <c r="P175" s="7" t="b">
        <f t="shared" si="12"/>
        <v>1</v>
      </c>
      <c r="Q175" s="7" t="e">
        <f t="shared" si="11"/>
        <v>#REF!</v>
      </c>
    </row>
    <row r="176" spans="1:17" s="32" customFormat="1" ht="81.75" customHeight="1">
      <c r="A176" s="69"/>
      <c r="B176" s="69"/>
      <c r="C176" s="69"/>
      <c r="D176" s="69"/>
      <c r="E176" s="76"/>
      <c r="F176" s="14" t="s">
        <v>52</v>
      </c>
      <c r="G176" s="14" t="s">
        <v>288</v>
      </c>
      <c r="H176" s="15" t="s">
        <v>47</v>
      </c>
      <c r="I176" s="15">
        <v>77150</v>
      </c>
      <c r="J176" s="115" t="e">
        <f>VLOOKUP(K176,#REF!,2,0)</f>
        <v>#REF!</v>
      </c>
      <c r="K176" s="5" t="str">
        <f t="shared" si="13"/>
        <v>04 3 03 77150</v>
      </c>
      <c r="L176" s="225" t="e">
        <f>VLOOKUP(O176,#REF!,2,0)</f>
        <v>#REF!</v>
      </c>
      <c r="M176" s="5"/>
      <c r="O176" s="22" t="s">
        <v>436</v>
      </c>
      <c r="P176" s="7" t="b">
        <f t="shared" si="12"/>
        <v>1</v>
      </c>
      <c r="Q176" s="7" t="e">
        <f t="shared" si="11"/>
        <v>#REF!</v>
      </c>
    </row>
    <row r="177" spans="1:17" s="32" customFormat="1" ht="20.25" thickBot="1">
      <c r="A177" s="169"/>
      <c r="B177" s="169"/>
      <c r="C177" s="170"/>
      <c r="D177" s="171"/>
      <c r="E177" s="172"/>
      <c r="F177" s="132" t="s">
        <v>52</v>
      </c>
      <c r="G177" s="132" t="s">
        <v>288</v>
      </c>
      <c r="H177" s="132" t="s">
        <v>52</v>
      </c>
      <c r="I177" s="132" t="s">
        <v>13</v>
      </c>
      <c r="J177" s="174" t="e">
        <f>VLOOKUP(K177,#REF!,2,0)</f>
        <v>#REF!</v>
      </c>
      <c r="K177" s="5" t="str">
        <f t="shared" si="13"/>
        <v>04 3 04 00000</v>
      </c>
      <c r="L177" s="225" t="e">
        <f>VLOOKUP(O177,#REF!,2,0)</f>
        <v>#REF!</v>
      </c>
      <c r="M177" s="5"/>
      <c r="O177" s="22" t="s">
        <v>437</v>
      </c>
      <c r="P177" s="7" t="b">
        <f t="shared" si="12"/>
        <v>1</v>
      </c>
      <c r="Q177" s="7" t="e">
        <f t="shared" si="11"/>
        <v>#REF!</v>
      </c>
    </row>
    <row r="178" spans="1:17" s="27" customFormat="1" ht="19.5" thickBot="1">
      <c r="A178" s="84"/>
      <c r="B178" s="84"/>
      <c r="C178" s="84"/>
      <c r="D178" s="84"/>
      <c r="E178" s="92"/>
      <c r="F178" s="30" t="s">
        <v>52</v>
      </c>
      <c r="G178" s="30" t="s">
        <v>288</v>
      </c>
      <c r="H178" s="30" t="s">
        <v>52</v>
      </c>
      <c r="I178" s="30" t="s">
        <v>22</v>
      </c>
      <c r="J178" s="107" t="e">
        <f>VLOOKUP(K178,#REF!,2,0)</f>
        <v>#REF!</v>
      </c>
      <c r="K178" s="5" t="str">
        <f t="shared" si="13"/>
        <v>04 3 04 11010</v>
      </c>
      <c r="L178" s="225" t="e">
        <f>VLOOKUP(O178,#REF!,2,0)</f>
        <v>#REF!</v>
      </c>
      <c r="M178" s="5"/>
      <c r="N178" s="32"/>
      <c r="O178" s="22" t="s">
        <v>438</v>
      </c>
      <c r="P178" s="7" t="b">
        <f t="shared" si="12"/>
        <v>1</v>
      </c>
      <c r="Q178" s="7" t="e">
        <f t="shared" si="11"/>
        <v>#REF!</v>
      </c>
    </row>
    <row r="179" spans="1:17" ht="19.5" thickBot="1">
      <c r="A179" s="84" t="s">
        <v>52</v>
      </c>
      <c r="B179" s="84" t="s">
        <v>288</v>
      </c>
      <c r="C179" s="84" t="s">
        <v>439</v>
      </c>
      <c r="D179" s="84" t="s">
        <v>440</v>
      </c>
      <c r="E179" s="175" t="s">
        <v>441</v>
      </c>
      <c r="F179" s="30" t="s">
        <v>52</v>
      </c>
      <c r="G179" s="30" t="s">
        <v>288</v>
      </c>
      <c r="H179" s="30" t="s">
        <v>52</v>
      </c>
      <c r="I179" s="30" t="s">
        <v>442</v>
      </c>
      <c r="J179" s="107" t="e">
        <f>VLOOKUP(K179,#REF!,2,0)</f>
        <v>#REF!</v>
      </c>
      <c r="K179" s="5" t="str">
        <f t="shared" si="13"/>
        <v>04 3 04 20280</v>
      </c>
      <c r="L179" s="225" t="e">
        <f>VLOOKUP(O179,#REF!,2,0)</f>
        <v>#REF!</v>
      </c>
      <c r="N179" s="27"/>
      <c r="O179" s="22" t="s">
        <v>443</v>
      </c>
      <c r="P179" s="7" t="b">
        <f t="shared" si="12"/>
        <v>1</v>
      </c>
      <c r="Q179" s="7" t="e">
        <f t="shared" si="11"/>
        <v>#REF!</v>
      </c>
    </row>
    <row r="180" spans="1:17" s="46" customFormat="1" ht="37.5">
      <c r="A180" s="84" t="s">
        <v>52</v>
      </c>
      <c r="B180" s="84" t="s">
        <v>288</v>
      </c>
      <c r="C180" s="84" t="s">
        <v>444</v>
      </c>
      <c r="D180" s="84" t="s">
        <v>445</v>
      </c>
      <c r="E180" s="91" t="s">
        <v>446</v>
      </c>
      <c r="F180" s="30" t="s">
        <v>52</v>
      </c>
      <c r="G180" s="30" t="s">
        <v>288</v>
      </c>
      <c r="H180" s="30" t="s">
        <v>52</v>
      </c>
      <c r="I180" s="30" t="s">
        <v>447</v>
      </c>
      <c r="J180" s="107" t="e">
        <f>VLOOKUP(K180,#REF!,2,0)</f>
        <v>#REF!</v>
      </c>
      <c r="K180" s="5" t="str">
        <f t="shared" si="13"/>
        <v>04 3 04 20300</v>
      </c>
      <c r="L180" s="225" t="e">
        <f>VLOOKUP(O180,#REF!,2,0)</f>
        <v>#REF!</v>
      </c>
      <c r="M180" s="5"/>
      <c r="N180" s="6"/>
      <c r="O180" s="22" t="s">
        <v>448</v>
      </c>
      <c r="P180" s="7" t="b">
        <f t="shared" si="12"/>
        <v>1</v>
      </c>
      <c r="Q180" s="7" t="e">
        <f t="shared" si="11"/>
        <v>#REF!</v>
      </c>
    </row>
    <row r="181" spans="1:17" ht="37.5">
      <c r="A181" s="84" t="s">
        <v>52</v>
      </c>
      <c r="B181" s="84" t="s">
        <v>288</v>
      </c>
      <c r="C181" s="84" t="s">
        <v>449</v>
      </c>
      <c r="D181" s="84" t="s">
        <v>450</v>
      </c>
      <c r="E181" s="93" t="s">
        <v>451</v>
      </c>
      <c r="F181" s="30" t="s">
        <v>52</v>
      </c>
      <c r="G181" s="30" t="s">
        <v>288</v>
      </c>
      <c r="H181" s="30" t="s">
        <v>52</v>
      </c>
      <c r="I181" s="30" t="s">
        <v>452</v>
      </c>
      <c r="J181" s="107" t="e">
        <f>VLOOKUP(K181,#REF!,2,0)</f>
        <v>#REF!</v>
      </c>
      <c r="K181" s="5" t="str">
        <f t="shared" si="13"/>
        <v>04 3 04 20780</v>
      </c>
      <c r="L181" s="225" t="e">
        <f>VLOOKUP(O181,#REF!,2,0)</f>
        <v>#REF!</v>
      </c>
      <c r="N181" s="46"/>
      <c r="O181" s="22" t="s">
        <v>453</v>
      </c>
      <c r="P181" s="7" t="b">
        <f t="shared" si="12"/>
        <v>1</v>
      </c>
      <c r="Q181" s="7" t="e">
        <f t="shared" si="11"/>
        <v>#REF!</v>
      </c>
    </row>
    <row r="182" spans="1:17" s="46" customFormat="1" ht="75">
      <c r="A182" s="84" t="s">
        <v>52</v>
      </c>
      <c r="B182" s="84" t="s">
        <v>288</v>
      </c>
      <c r="C182" s="84" t="s">
        <v>454</v>
      </c>
      <c r="D182" s="84" t="s">
        <v>455</v>
      </c>
      <c r="E182" s="89" t="s">
        <v>456</v>
      </c>
      <c r="F182" s="30" t="s">
        <v>52</v>
      </c>
      <c r="G182" s="30" t="s">
        <v>288</v>
      </c>
      <c r="H182" s="30" t="s">
        <v>52</v>
      </c>
      <c r="I182" s="30" t="s">
        <v>457</v>
      </c>
      <c r="J182" s="107" t="e">
        <f>VLOOKUP(K182,#REF!,2,0)</f>
        <v>#REF!</v>
      </c>
      <c r="K182" s="5" t="str">
        <f t="shared" si="13"/>
        <v>04 3 04 20790</v>
      </c>
      <c r="L182" s="225" t="e">
        <f>VLOOKUP(O182,#REF!,2,0)</f>
        <v>#REF!</v>
      </c>
      <c r="M182" s="5"/>
      <c r="N182" s="6"/>
      <c r="O182" s="22" t="s">
        <v>458</v>
      </c>
      <c r="P182" s="7" t="b">
        <f t="shared" si="12"/>
        <v>1</v>
      </c>
      <c r="Q182" s="7" t="e">
        <f t="shared" si="11"/>
        <v>#REF!</v>
      </c>
    </row>
    <row r="183" spans="1:17" ht="75.75" thickBot="1">
      <c r="A183" s="84" t="s">
        <v>52</v>
      </c>
      <c r="B183" s="84" t="s">
        <v>288</v>
      </c>
      <c r="C183" s="84" t="s">
        <v>459</v>
      </c>
      <c r="D183" s="84" t="s">
        <v>460</v>
      </c>
      <c r="E183" s="89" t="s">
        <v>461</v>
      </c>
      <c r="F183" s="30" t="s">
        <v>52</v>
      </c>
      <c r="G183" s="30" t="s">
        <v>288</v>
      </c>
      <c r="H183" s="30" t="s">
        <v>52</v>
      </c>
      <c r="I183" s="30" t="s">
        <v>462</v>
      </c>
      <c r="J183" s="107" t="e">
        <f>VLOOKUP(K183,#REF!,2,0)</f>
        <v>#REF!</v>
      </c>
      <c r="K183" s="5" t="str">
        <f t="shared" si="13"/>
        <v>04 3 04 20800</v>
      </c>
      <c r="L183" s="225" t="e">
        <f>VLOOKUP(O183,#REF!,2,0)</f>
        <v>#REF!</v>
      </c>
      <c r="N183" s="46"/>
      <c r="O183" s="22" t="s">
        <v>463</v>
      </c>
      <c r="P183" s="7" t="b">
        <f t="shared" si="12"/>
        <v>1</v>
      </c>
      <c r="Q183" s="7" t="e">
        <f t="shared" si="11"/>
        <v>#REF!</v>
      </c>
    </row>
    <row r="184" spans="1:17" s="27" customFormat="1" ht="19.5" thickBot="1">
      <c r="A184" s="84"/>
      <c r="B184" s="84"/>
      <c r="C184" s="84"/>
      <c r="D184" s="84"/>
      <c r="E184" s="89"/>
      <c r="F184" s="30" t="s">
        <v>52</v>
      </c>
      <c r="G184" s="30" t="s">
        <v>288</v>
      </c>
      <c r="H184" s="30" t="s">
        <v>52</v>
      </c>
      <c r="I184" s="30" t="s">
        <v>1333</v>
      </c>
      <c r="J184" s="107" t="e">
        <f>VLOOKUP(K184,#REF!,2,0)</f>
        <v>#REF!</v>
      </c>
      <c r="K184" s="5" t="str">
        <f t="shared" si="13"/>
        <v>04 3 04 77060</v>
      </c>
      <c r="L184" s="225" t="e">
        <f>VLOOKUP(O184,#REF!,2,0)</f>
        <v>#REF!</v>
      </c>
      <c r="M184" s="5"/>
      <c r="N184" s="6"/>
      <c r="O184" s="22" t="s">
        <v>1223</v>
      </c>
      <c r="P184" s="7" t="b">
        <f t="shared" si="12"/>
        <v>1</v>
      </c>
      <c r="Q184" s="7" t="e">
        <f t="shared" si="11"/>
        <v>#REF!</v>
      </c>
    </row>
    <row r="185" spans="1:17" s="27" customFormat="1" ht="68.25" thickBot="1">
      <c r="A185" s="176" t="s">
        <v>61</v>
      </c>
      <c r="B185" s="176" t="s">
        <v>8</v>
      </c>
      <c r="C185" s="177" t="s">
        <v>9</v>
      </c>
      <c r="D185" s="178" t="s">
        <v>464</v>
      </c>
      <c r="E185" s="179" t="s">
        <v>465</v>
      </c>
      <c r="F185" s="180" t="s">
        <v>61</v>
      </c>
      <c r="G185" s="180" t="s">
        <v>8</v>
      </c>
      <c r="H185" s="180" t="s">
        <v>12</v>
      </c>
      <c r="I185" s="180" t="s">
        <v>13</v>
      </c>
      <c r="J185" s="181" t="e">
        <f>VLOOKUP(K185,#REF!,2,0)</f>
        <v>#REF!</v>
      </c>
      <c r="K185" s="5" t="str">
        <f t="shared" si="13"/>
        <v>05 0 00 00000</v>
      </c>
      <c r="L185" s="225" t="e">
        <f>VLOOKUP(O185,#REF!,2,0)</f>
        <v>#REF!</v>
      </c>
      <c r="M185" s="5"/>
      <c r="O185" s="11" t="s">
        <v>466</v>
      </c>
      <c r="P185" s="7" t="b">
        <f t="shared" si="12"/>
        <v>1</v>
      </c>
      <c r="Q185" s="7" t="e">
        <f t="shared" si="11"/>
        <v>#REF!</v>
      </c>
    </row>
    <row r="186" spans="1:17" s="27" customFormat="1" ht="19.5" thickBot="1">
      <c r="A186" s="81" t="s">
        <v>61</v>
      </c>
      <c r="B186" s="81" t="s">
        <v>15</v>
      </c>
      <c r="C186" s="82" t="s">
        <v>9</v>
      </c>
      <c r="D186" s="83" t="s">
        <v>467</v>
      </c>
      <c r="E186" s="96" t="s">
        <v>468</v>
      </c>
      <c r="F186" s="25" t="s">
        <v>61</v>
      </c>
      <c r="G186" s="25" t="s">
        <v>15</v>
      </c>
      <c r="H186" s="25" t="s">
        <v>12</v>
      </c>
      <c r="I186" s="25" t="s">
        <v>13</v>
      </c>
      <c r="J186" s="143" t="e">
        <f>VLOOKUP(K186,#REF!,2,0)</f>
        <v>#REF!</v>
      </c>
      <c r="K186" s="5" t="str">
        <f t="shared" si="13"/>
        <v>05 1 00 00000</v>
      </c>
      <c r="L186" s="225" t="e">
        <f>VLOOKUP(O186,#REF!,2,0)</f>
        <v>#REF!</v>
      </c>
      <c r="M186" s="5"/>
      <c r="O186" s="12" t="s">
        <v>469</v>
      </c>
      <c r="P186" s="7" t="b">
        <f t="shared" si="12"/>
        <v>1</v>
      </c>
      <c r="Q186" s="7" t="e">
        <f t="shared" si="11"/>
        <v>#REF!</v>
      </c>
    </row>
    <row r="187" spans="1:17" ht="20.25" thickBot="1">
      <c r="A187" s="169"/>
      <c r="B187" s="169"/>
      <c r="C187" s="170"/>
      <c r="D187" s="171"/>
      <c r="E187" s="172"/>
      <c r="F187" s="132" t="s">
        <v>61</v>
      </c>
      <c r="G187" s="132" t="s">
        <v>15</v>
      </c>
      <c r="H187" s="132" t="s">
        <v>7</v>
      </c>
      <c r="I187" s="132" t="s">
        <v>13</v>
      </c>
      <c r="J187" s="173" t="e">
        <f>VLOOKUP(K187,#REF!,2,0)</f>
        <v>#REF!</v>
      </c>
      <c r="K187" s="5" t="str">
        <f t="shared" si="13"/>
        <v>05 1 01 00000</v>
      </c>
      <c r="L187" s="225" t="e">
        <f>VLOOKUP(O187,#REF!,2,0)</f>
        <v>#REF!</v>
      </c>
      <c r="N187" s="27"/>
      <c r="O187" s="22" t="s">
        <v>470</v>
      </c>
      <c r="P187" s="7" t="b">
        <f t="shared" si="12"/>
        <v>1</v>
      </c>
      <c r="Q187" s="7" t="e">
        <f t="shared" si="11"/>
        <v>#REF!</v>
      </c>
    </row>
    <row r="188" spans="1:17">
      <c r="A188" s="69" t="s">
        <v>61</v>
      </c>
      <c r="B188" s="69" t="s">
        <v>15</v>
      </c>
      <c r="C188" s="70">
        <v>2039</v>
      </c>
      <c r="D188" s="71" t="s">
        <v>471</v>
      </c>
      <c r="E188" s="91" t="s">
        <v>472</v>
      </c>
      <c r="F188" s="15" t="s">
        <v>61</v>
      </c>
      <c r="G188" s="15" t="s">
        <v>15</v>
      </c>
      <c r="H188" s="15" t="s">
        <v>7</v>
      </c>
      <c r="I188" s="15" t="s">
        <v>473</v>
      </c>
      <c r="J188" s="114" t="e">
        <f>VLOOKUP(K188,#REF!,2,0)</f>
        <v>#REF!</v>
      </c>
      <c r="K188" s="5" t="str">
        <f t="shared" si="13"/>
        <v>05 1 01 20390</v>
      </c>
      <c r="L188" s="225" t="e">
        <f>VLOOKUP(O188,#REF!,2,0)</f>
        <v>#REF!</v>
      </c>
      <c r="O188" s="22" t="s">
        <v>474</v>
      </c>
      <c r="P188" s="7" t="b">
        <f t="shared" si="12"/>
        <v>1</v>
      </c>
      <c r="Q188" s="7" t="e">
        <f t="shared" si="11"/>
        <v>#REF!</v>
      </c>
    </row>
    <row r="189" spans="1:17" ht="19.5">
      <c r="A189" s="169"/>
      <c r="B189" s="169"/>
      <c r="C189" s="170"/>
      <c r="D189" s="171"/>
      <c r="E189" s="172"/>
      <c r="F189" s="132" t="s">
        <v>61</v>
      </c>
      <c r="G189" s="132" t="s">
        <v>15</v>
      </c>
      <c r="H189" s="132" t="s">
        <v>36</v>
      </c>
      <c r="I189" s="132" t="s">
        <v>13</v>
      </c>
      <c r="J189" s="173" t="e">
        <f>VLOOKUP(K189,#REF!,2,0)</f>
        <v>#REF!</v>
      </c>
      <c r="K189" s="5" t="str">
        <f t="shared" si="13"/>
        <v>05 1 02 00000</v>
      </c>
      <c r="L189" s="225" t="e">
        <f>VLOOKUP(O189,#REF!,2,0)</f>
        <v>#REF!</v>
      </c>
      <c r="O189" s="22" t="s">
        <v>475</v>
      </c>
      <c r="P189" s="7" t="b">
        <f t="shared" si="12"/>
        <v>1</v>
      </c>
      <c r="Q189" s="7" t="e">
        <f t="shared" si="11"/>
        <v>#REF!</v>
      </c>
    </row>
    <row r="190" spans="1:17">
      <c r="A190" s="69" t="s">
        <v>61</v>
      </c>
      <c r="B190" s="69" t="s">
        <v>15</v>
      </c>
      <c r="C190" s="70">
        <v>2039</v>
      </c>
      <c r="D190" s="71" t="s">
        <v>471</v>
      </c>
      <c r="E190" s="91" t="s">
        <v>472</v>
      </c>
      <c r="F190" s="15" t="s">
        <v>61</v>
      </c>
      <c r="G190" s="15" t="s">
        <v>15</v>
      </c>
      <c r="H190" s="15" t="s">
        <v>36</v>
      </c>
      <c r="I190" s="15" t="s">
        <v>473</v>
      </c>
      <c r="J190" s="114" t="e">
        <f>VLOOKUP(K190,#REF!,2,0)</f>
        <v>#REF!</v>
      </c>
      <c r="K190" s="5" t="str">
        <f t="shared" si="13"/>
        <v>05 1 02 20390</v>
      </c>
      <c r="L190" s="225" t="e">
        <f>VLOOKUP(O190,#REF!,2,0)</f>
        <v>#REF!</v>
      </c>
      <c r="O190" s="22" t="s">
        <v>476</v>
      </c>
      <c r="P190" s="7" t="b">
        <f t="shared" si="12"/>
        <v>1</v>
      </c>
      <c r="Q190" s="7" t="e">
        <f t="shared" si="11"/>
        <v>#REF!</v>
      </c>
    </row>
    <row r="191" spans="1:17" ht="45">
      <c r="A191" s="78" t="s">
        <v>67</v>
      </c>
      <c r="B191" s="78" t="s">
        <v>8</v>
      </c>
      <c r="C191" s="79" t="s">
        <v>9</v>
      </c>
      <c r="D191" s="80" t="s">
        <v>477</v>
      </c>
      <c r="E191" s="95" t="s">
        <v>478</v>
      </c>
      <c r="F191" s="9" t="s">
        <v>67</v>
      </c>
      <c r="G191" s="9" t="s">
        <v>8</v>
      </c>
      <c r="H191" s="9" t="s">
        <v>12</v>
      </c>
      <c r="I191" s="9" t="s">
        <v>13</v>
      </c>
      <c r="J191" s="29" t="e">
        <f>VLOOKUP(K191,#REF!,2,0)</f>
        <v>#REF!</v>
      </c>
      <c r="K191" s="5" t="str">
        <f t="shared" si="13"/>
        <v>06 0 00 00000</v>
      </c>
      <c r="L191" s="225" t="e">
        <f>VLOOKUP(O191,#REF!,2,0)</f>
        <v>#REF!</v>
      </c>
      <c r="O191" s="11" t="s">
        <v>479</v>
      </c>
      <c r="P191" s="7" t="b">
        <f t="shared" si="12"/>
        <v>1</v>
      </c>
      <c r="Q191" s="7" t="e">
        <f t="shared" si="11"/>
        <v>#REF!</v>
      </c>
    </row>
    <row r="192" spans="1:17" s="47" customFormat="1" ht="78.75" customHeight="1">
      <c r="A192" s="81" t="s">
        <v>67</v>
      </c>
      <c r="B192" s="81" t="s">
        <v>15</v>
      </c>
      <c r="C192" s="82" t="s">
        <v>9</v>
      </c>
      <c r="D192" s="83" t="s">
        <v>480</v>
      </c>
      <c r="E192" s="96" t="s">
        <v>481</v>
      </c>
      <c r="F192" s="25" t="s">
        <v>67</v>
      </c>
      <c r="G192" s="25" t="s">
        <v>15</v>
      </c>
      <c r="H192" s="25" t="s">
        <v>12</v>
      </c>
      <c r="I192" s="25" t="s">
        <v>13</v>
      </c>
      <c r="J192" s="29" t="e">
        <f>VLOOKUP(K192,#REF!,2,0)</f>
        <v>#REF!</v>
      </c>
      <c r="K192" s="5" t="str">
        <f t="shared" si="13"/>
        <v>06 1 00 00000</v>
      </c>
      <c r="L192" s="225" t="e">
        <f>VLOOKUP(O192,#REF!,2,0)</f>
        <v>#REF!</v>
      </c>
      <c r="M192" s="5"/>
      <c r="N192" s="6"/>
      <c r="O192" s="12" t="s">
        <v>482</v>
      </c>
      <c r="P192" s="7" t="b">
        <f t="shared" si="12"/>
        <v>1</v>
      </c>
      <c r="Q192" s="7" t="e">
        <f t="shared" si="11"/>
        <v>#REF!</v>
      </c>
    </row>
    <row r="193" spans="1:17" s="47" customFormat="1" ht="19.5">
      <c r="A193" s="169"/>
      <c r="B193" s="169"/>
      <c r="C193" s="170"/>
      <c r="D193" s="171"/>
      <c r="E193" s="172"/>
      <c r="F193" s="132" t="s">
        <v>67</v>
      </c>
      <c r="G193" s="132" t="s">
        <v>15</v>
      </c>
      <c r="H193" s="132" t="s">
        <v>7</v>
      </c>
      <c r="I193" s="132" t="s">
        <v>13</v>
      </c>
      <c r="J193" s="29" t="e">
        <f>VLOOKUP(K193,#REF!,2,0)</f>
        <v>#REF!</v>
      </c>
      <c r="K193" s="5" t="str">
        <f>CONCATENATE(F193," ",G193," ",H193," ",I193)</f>
        <v>06 1 01 00000</v>
      </c>
      <c r="L193" s="225" t="e">
        <f>VLOOKUP(O193,#REF!,2,0)</f>
        <v>#REF!</v>
      </c>
      <c r="M193" s="5"/>
      <c r="O193" s="22" t="s">
        <v>483</v>
      </c>
      <c r="P193" s="7" t="b">
        <f t="shared" si="12"/>
        <v>1</v>
      </c>
      <c r="Q193" s="7" t="e">
        <f t="shared" si="11"/>
        <v>#REF!</v>
      </c>
    </row>
    <row r="194" spans="1:17" s="47" customFormat="1">
      <c r="A194" s="69"/>
      <c r="B194" s="69"/>
      <c r="C194" s="70"/>
      <c r="D194" s="71"/>
      <c r="E194" s="195"/>
      <c r="F194" s="15" t="s">
        <v>67</v>
      </c>
      <c r="G194" s="15" t="s">
        <v>15</v>
      </c>
      <c r="H194" s="15" t="s">
        <v>7</v>
      </c>
      <c r="I194" s="15" t="s">
        <v>1334</v>
      </c>
      <c r="J194" s="29" t="e">
        <f>VLOOKUP(K194,#REF!,2,0)</f>
        <v>#REF!</v>
      </c>
      <c r="K194" s="5" t="str">
        <f t="shared" ref="K194:K197" si="14">CONCATENATE(F194," ",G194," ",H194," ",I194)</f>
        <v>06 1 01 50200</v>
      </c>
      <c r="L194" s="225" t="e">
        <f>VLOOKUP(O194,#REF!,2,0)</f>
        <v>#REF!</v>
      </c>
      <c r="M194" s="5"/>
      <c r="O194" s="22" t="s">
        <v>1224</v>
      </c>
      <c r="P194" s="7" t="b">
        <f t="shared" si="12"/>
        <v>1</v>
      </c>
      <c r="Q194" s="7" t="e">
        <f t="shared" si="11"/>
        <v>#REF!</v>
      </c>
    </row>
    <row r="195" spans="1:17" ht="19.5" thickBot="1">
      <c r="A195" s="69"/>
      <c r="B195" s="69"/>
      <c r="C195" s="70"/>
      <c r="D195" s="71"/>
      <c r="E195" s="195"/>
      <c r="F195" s="15" t="s">
        <v>67</v>
      </c>
      <c r="G195" s="15" t="s">
        <v>15</v>
      </c>
      <c r="H195" s="15" t="s">
        <v>7</v>
      </c>
      <c r="I195" s="15" t="s">
        <v>1335</v>
      </c>
      <c r="J195" s="29" t="e">
        <f>VLOOKUP(K195,#REF!,2,0)</f>
        <v>#REF!</v>
      </c>
      <c r="K195" s="5" t="str">
        <f t="shared" si="14"/>
        <v>06 1 01 70200</v>
      </c>
      <c r="L195" s="225" t="e">
        <f>VLOOKUP(O195,#REF!,2,0)</f>
        <v>#REF!</v>
      </c>
      <c r="N195" s="47"/>
      <c r="O195" s="45" t="s">
        <v>1225</v>
      </c>
      <c r="P195" s="7" t="b">
        <f t="shared" si="12"/>
        <v>1</v>
      </c>
      <c r="Q195" s="7" t="e">
        <f t="shared" si="11"/>
        <v>#REF!</v>
      </c>
    </row>
    <row r="196" spans="1:17" s="27" customFormat="1" ht="38.25" thickBot="1">
      <c r="A196" s="69" t="s">
        <v>67</v>
      </c>
      <c r="B196" s="69" t="s">
        <v>15</v>
      </c>
      <c r="C196" s="69" t="s">
        <v>484</v>
      </c>
      <c r="D196" s="71" t="s">
        <v>485</v>
      </c>
      <c r="E196" s="77" t="s">
        <v>486</v>
      </c>
      <c r="F196" s="15" t="s">
        <v>67</v>
      </c>
      <c r="G196" s="15" t="s">
        <v>15</v>
      </c>
      <c r="H196" s="15" t="s">
        <v>7</v>
      </c>
      <c r="I196" s="15" t="s">
        <v>487</v>
      </c>
      <c r="J196" s="29" t="e">
        <f>VLOOKUP(K196,#REF!,2,0)</f>
        <v>#REF!</v>
      </c>
      <c r="K196" s="5" t="str">
        <f t="shared" si="14"/>
        <v>06 1 01 90030</v>
      </c>
      <c r="L196" s="225" t="e">
        <f>VLOOKUP(O196,#REF!,2,0)</f>
        <v>#REF!</v>
      </c>
      <c r="M196" s="5"/>
      <c r="N196" s="6"/>
      <c r="O196" s="45" t="s">
        <v>488</v>
      </c>
      <c r="P196" s="7" t="b">
        <f t="shared" si="12"/>
        <v>1</v>
      </c>
      <c r="Q196" s="7" t="e">
        <f t="shared" si="11"/>
        <v>#REF!</v>
      </c>
    </row>
    <row r="197" spans="1:17" s="48" customFormat="1" ht="64.5" customHeight="1" thickBot="1">
      <c r="A197" s="69"/>
      <c r="B197" s="69"/>
      <c r="C197" s="69"/>
      <c r="D197" s="71"/>
      <c r="E197" s="77"/>
      <c r="F197" s="15" t="s">
        <v>67</v>
      </c>
      <c r="G197" s="15" t="s">
        <v>15</v>
      </c>
      <c r="H197" s="15" t="s">
        <v>7</v>
      </c>
      <c r="I197" s="15" t="s">
        <v>1336</v>
      </c>
      <c r="J197" s="29" t="e">
        <f>VLOOKUP(K197,#REF!,2,0)</f>
        <v>#REF!</v>
      </c>
      <c r="K197" s="5" t="str">
        <f t="shared" si="14"/>
        <v>06 1 01 L0200</v>
      </c>
      <c r="L197" s="225" t="e">
        <f>VLOOKUP(O197,#REF!,2,0)</f>
        <v>#REF!</v>
      </c>
      <c r="M197" s="5"/>
      <c r="N197" s="27"/>
      <c r="O197" s="45" t="s">
        <v>1226</v>
      </c>
      <c r="P197" s="7" t="b">
        <f t="shared" si="12"/>
        <v>1</v>
      </c>
      <c r="Q197" s="7" t="e">
        <f t="shared" si="11"/>
        <v>#REF!</v>
      </c>
    </row>
    <row r="198" spans="1:17" ht="104.25" customHeight="1" thickBot="1">
      <c r="A198" s="81" t="s">
        <v>67</v>
      </c>
      <c r="B198" s="81" t="s">
        <v>91</v>
      </c>
      <c r="C198" s="82" t="s">
        <v>9</v>
      </c>
      <c r="D198" s="83" t="s">
        <v>489</v>
      </c>
      <c r="E198" s="135" t="s">
        <v>490</v>
      </c>
      <c r="F198" s="25" t="s">
        <v>67</v>
      </c>
      <c r="G198" s="25" t="s">
        <v>91</v>
      </c>
      <c r="H198" s="25" t="s">
        <v>12</v>
      </c>
      <c r="I198" s="25" t="s">
        <v>13</v>
      </c>
      <c r="J198" s="137" t="s">
        <v>1227</v>
      </c>
      <c r="L198" s="225" t="e">
        <f>VLOOKUP(O198,#REF!,2,0)</f>
        <v>#REF!</v>
      </c>
      <c r="N198" s="27"/>
      <c r="O198" s="45"/>
      <c r="P198" s="7" t="b">
        <f t="shared" si="12"/>
        <v>1</v>
      </c>
      <c r="Q198" s="7" t="e">
        <f t="shared" si="11"/>
        <v>#REF!</v>
      </c>
    </row>
    <row r="199" spans="1:17" s="49" customFormat="1" ht="116.25" customHeight="1" thickBot="1">
      <c r="A199" s="169"/>
      <c r="B199" s="169"/>
      <c r="C199" s="170"/>
      <c r="D199" s="171"/>
      <c r="E199" s="172"/>
      <c r="F199" s="132" t="s">
        <v>67</v>
      </c>
      <c r="G199" s="132" t="s">
        <v>91</v>
      </c>
      <c r="H199" s="132" t="s">
        <v>7</v>
      </c>
      <c r="I199" s="132" t="s">
        <v>13</v>
      </c>
      <c r="J199" s="198" t="e">
        <f>VLOOKUP(K199,#REF!,2,0)</f>
        <v>#REF!</v>
      </c>
      <c r="K199" s="5" t="str">
        <f>CONCATENATE(F199," ",G199," ",H199," ",I199)</f>
        <v>06 2 01 00000</v>
      </c>
      <c r="L199" s="225" t="e">
        <f>VLOOKUP(O199,#REF!,2,0)</f>
        <v>#REF!</v>
      </c>
      <c r="M199" s="5"/>
      <c r="N199" s="27"/>
      <c r="O199" s="22" t="s">
        <v>1228</v>
      </c>
      <c r="P199" s="7" t="b">
        <f t="shared" si="12"/>
        <v>1</v>
      </c>
      <c r="Q199" s="7" t="e">
        <f t="shared" si="11"/>
        <v>#REF!</v>
      </c>
    </row>
    <row r="200" spans="1:17" s="49" customFormat="1" ht="19.5" thickBot="1">
      <c r="A200" s="69"/>
      <c r="B200" s="69"/>
      <c r="C200" s="69"/>
      <c r="D200" s="69"/>
      <c r="E200" s="77"/>
      <c r="F200" s="30" t="s">
        <v>67</v>
      </c>
      <c r="G200" s="30" t="s">
        <v>91</v>
      </c>
      <c r="H200" s="30" t="s">
        <v>7</v>
      </c>
      <c r="I200" s="30" t="s">
        <v>1337</v>
      </c>
      <c r="J200" s="29" t="e">
        <f>VLOOKUP(K200,#REF!,2,0)</f>
        <v>#REF!</v>
      </c>
      <c r="K200" s="5" t="str">
        <f t="shared" ref="K200:K263" si="15">CONCATENATE(F200," ",G200," ",H200," ",I200)</f>
        <v>06 2 01 09502</v>
      </c>
      <c r="L200" s="225" t="e">
        <f>VLOOKUP(O200,#REF!,2,0)</f>
        <v>#REF!</v>
      </c>
      <c r="M200" s="5"/>
      <c r="N200" s="27"/>
      <c r="O200" s="22" t="s">
        <v>1230</v>
      </c>
      <c r="P200" s="7" t="b">
        <f t="shared" si="12"/>
        <v>1</v>
      </c>
      <c r="Q200" s="7" t="e">
        <f t="shared" ref="Q200:Q263" si="16">J200=L200</f>
        <v>#REF!</v>
      </c>
    </row>
    <row r="201" spans="1:17" s="49" customFormat="1" ht="51" customHeight="1" thickBot="1">
      <c r="A201" s="69" t="s">
        <v>67</v>
      </c>
      <c r="B201" s="69" t="s">
        <v>91</v>
      </c>
      <c r="C201" s="69" t="s">
        <v>491</v>
      </c>
      <c r="D201" s="69" t="s">
        <v>492</v>
      </c>
      <c r="E201" s="77" t="s">
        <v>493</v>
      </c>
      <c r="F201" s="30" t="s">
        <v>67</v>
      </c>
      <c r="G201" s="30" t="s">
        <v>91</v>
      </c>
      <c r="H201" s="30" t="s">
        <v>7</v>
      </c>
      <c r="I201" s="30" t="s">
        <v>1338</v>
      </c>
      <c r="J201" s="29" t="e">
        <f>VLOOKUP(K201,#REF!,2,0)</f>
        <v>#REF!</v>
      </c>
      <c r="K201" s="5" t="str">
        <f t="shared" si="15"/>
        <v>06 2 01 09602</v>
      </c>
      <c r="L201" s="225" t="e">
        <f>VLOOKUP(O201,#REF!,2,0)</f>
        <v>#REF!</v>
      </c>
      <c r="M201" s="5"/>
      <c r="N201" s="27"/>
      <c r="O201" s="104" t="s">
        <v>1231</v>
      </c>
      <c r="P201" s="7" t="b">
        <f t="shared" si="12"/>
        <v>1</v>
      </c>
      <c r="Q201" s="7" t="e">
        <f t="shared" si="16"/>
        <v>#REF!</v>
      </c>
    </row>
    <row r="202" spans="1:17" s="49" customFormat="1" ht="54" customHeight="1">
      <c r="A202" s="69"/>
      <c r="B202" s="69"/>
      <c r="C202" s="69"/>
      <c r="D202" s="69"/>
      <c r="E202" s="77"/>
      <c r="F202" s="30" t="s">
        <v>67</v>
      </c>
      <c r="G202" s="30" t="s">
        <v>91</v>
      </c>
      <c r="H202" s="30" t="s">
        <v>7</v>
      </c>
      <c r="I202" s="30" t="s">
        <v>1339</v>
      </c>
      <c r="J202" s="29" t="e">
        <f>VLOOKUP(K202,#REF!,2,0)</f>
        <v>#REF!</v>
      </c>
      <c r="K202" s="5" t="str">
        <f t="shared" si="15"/>
        <v>06 2 01 76580</v>
      </c>
      <c r="L202" s="225" t="e">
        <f>VLOOKUP(O202,#REF!,2,0)</f>
        <v>#REF!</v>
      </c>
      <c r="M202" s="5"/>
      <c r="N202" s="6"/>
      <c r="O202" s="102" t="s">
        <v>1232</v>
      </c>
      <c r="P202" s="7" t="b">
        <f t="shared" si="12"/>
        <v>1</v>
      </c>
      <c r="Q202" s="7" t="e">
        <f t="shared" si="16"/>
        <v>#REF!</v>
      </c>
    </row>
    <row r="203" spans="1:17" s="49" customFormat="1">
      <c r="A203" s="69"/>
      <c r="B203" s="69"/>
      <c r="C203" s="69"/>
      <c r="D203" s="69"/>
      <c r="E203" s="77"/>
      <c r="F203" s="30" t="s">
        <v>67</v>
      </c>
      <c r="G203" s="30" t="s">
        <v>91</v>
      </c>
      <c r="H203" s="30" t="s">
        <v>7</v>
      </c>
      <c r="I203" s="30" t="s">
        <v>1340</v>
      </c>
      <c r="J203" s="29" t="e">
        <f>VLOOKUP(K203,#REF!,2,0)</f>
        <v>#REF!</v>
      </c>
      <c r="K203" s="5" t="str">
        <f t="shared" si="15"/>
        <v>06 2 01 76910</v>
      </c>
      <c r="L203" s="225" t="e">
        <f>VLOOKUP(O203,#REF!,2,0)</f>
        <v>#REF!</v>
      </c>
      <c r="M203" s="5"/>
      <c r="N203" s="6"/>
      <c r="O203" s="102" t="s">
        <v>1233</v>
      </c>
      <c r="P203" s="7" t="b">
        <f t="shared" si="12"/>
        <v>1</v>
      </c>
      <c r="Q203" s="7" t="e">
        <f t="shared" si="16"/>
        <v>#REF!</v>
      </c>
    </row>
    <row r="204" spans="1:17" s="49" customFormat="1">
      <c r="A204" s="69"/>
      <c r="B204" s="69"/>
      <c r="C204" s="69"/>
      <c r="D204" s="69"/>
      <c r="E204" s="77"/>
      <c r="F204" s="30" t="s">
        <v>67</v>
      </c>
      <c r="G204" s="30" t="s">
        <v>91</v>
      </c>
      <c r="H204" s="30" t="s">
        <v>7</v>
      </c>
      <c r="I204" s="30" t="s">
        <v>1341</v>
      </c>
      <c r="J204" s="29" t="e">
        <f>VLOOKUP(K204,#REF!,2,0)</f>
        <v>#REF!</v>
      </c>
      <c r="K204" s="5" t="str">
        <f t="shared" si="15"/>
        <v>06 2 01 S6910</v>
      </c>
      <c r="L204" s="225" t="e">
        <f>VLOOKUP(O204,#REF!,2,0)</f>
        <v>#REF!</v>
      </c>
      <c r="M204" s="5"/>
      <c r="N204" s="6"/>
      <c r="O204" s="102" t="s">
        <v>1234</v>
      </c>
      <c r="P204" s="7" t="b">
        <f t="shared" si="12"/>
        <v>1</v>
      </c>
      <c r="Q204" s="7" t="e">
        <f t="shared" si="16"/>
        <v>#REF!</v>
      </c>
    </row>
    <row r="205" spans="1:17" s="49" customFormat="1" ht="76.5" customHeight="1">
      <c r="A205" s="78" t="s">
        <v>72</v>
      </c>
      <c r="B205" s="78" t="s">
        <v>8</v>
      </c>
      <c r="C205" s="79" t="s">
        <v>9</v>
      </c>
      <c r="D205" s="80" t="s">
        <v>494</v>
      </c>
      <c r="E205" s="95" t="s">
        <v>495</v>
      </c>
      <c r="F205" s="9" t="s">
        <v>72</v>
      </c>
      <c r="G205" s="9" t="s">
        <v>8</v>
      </c>
      <c r="H205" s="9" t="s">
        <v>12</v>
      </c>
      <c r="I205" s="9" t="s">
        <v>13</v>
      </c>
      <c r="J205" s="109" t="e">
        <f>VLOOKUP(K205,#REF!,2,0)</f>
        <v>#REF!</v>
      </c>
      <c r="K205" s="5" t="str">
        <f t="shared" si="15"/>
        <v>07 0 00 00000</v>
      </c>
      <c r="L205" s="225" t="e">
        <f>VLOOKUP(O205,#REF!,2,0)</f>
        <v>#REF!</v>
      </c>
      <c r="M205" s="5"/>
      <c r="N205" s="6"/>
      <c r="O205" s="11" t="s">
        <v>496</v>
      </c>
      <c r="P205" s="7" t="b">
        <f t="shared" si="12"/>
        <v>1</v>
      </c>
      <c r="Q205" s="7" t="e">
        <f t="shared" si="16"/>
        <v>#REF!</v>
      </c>
    </row>
    <row r="206" spans="1:17" s="49" customFormat="1" ht="56.25">
      <c r="A206" s="81" t="s">
        <v>72</v>
      </c>
      <c r="B206" s="81" t="s">
        <v>15</v>
      </c>
      <c r="C206" s="82" t="s">
        <v>9</v>
      </c>
      <c r="D206" s="83" t="s">
        <v>497</v>
      </c>
      <c r="E206" s="96" t="s">
        <v>498</v>
      </c>
      <c r="F206" s="25" t="s">
        <v>72</v>
      </c>
      <c r="G206" s="25" t="s">
        <v>15</v>
      </c>
      <c r="H206" s="25" t="s">
        <v>12</v>
      </c>
      <c r="I206" s="25" t="s">
        <v>13</v>
      </c>
      <c r="J206" s="196" t="e">
        <f>VLOOKUP(K206,#REF!,2,0)</f>
        <v>#REF!</v>
      </c>
      <c r="K206" s="5" t="str">
        <f t="shared" si="15"/>
        <v>07 1 00 00000</v>
      </c>
      <c r="L206" s="225" t="e">
        <f>VLOOKUP(O206,#REF!,2,0)</f>
        <v>#REF!</v>
      </c>
      <c r="M206" s="5"/>
      <c r="N206" s="6"/>
      <c r="O206" s="12" t="s">
        <v>499</v>
      </c>
      <c r="P206" s="7" t="b">
        <f t="shared" si="12"/>
        <v>1</v>
      </c>
      <c r="Q206" s="7" t="e">
        <f t="shared" si="16"/>
        <v>#REF!</v>
      </c>
    </row>
    <row r="207" spans="1:17" s="49" customFormat="1" ht="19.5">
      <c r="A207" s="154"/>
      <c r="B207" s="154"/>
      <c r="C207" s="155"/>
      <c r="D207" s="156"/>
      <c r="E207" s="160"/>
      <c r="F207" s="132" t="s">
        <v>72</v>
      </c>
      <c r="G207" s="132" t="s">
        <v>15</v>
      </c>
      <c r="H207" s="132" t="s">
        <v>7</v>
      </c>
      <c r="I207" s="132" t="s">
        <v>13</v>
      </c>
      <c r="J207" s="197" t="e">
        <f>VLOOKUP(K207,#REF!,2,0)</f>
        <v>#REF!</v>
      </c>
      <c r="K207" s="5" t="str">
        <f t="shared" si="15"/>
        <v>07 1 01 00000</v>
      </c>
      <c r="L207" s="225" t="e">
        <f>VLOOKUP(O207,#REF!,2,0)</f>
        <v>#REF!</v>
      </c>
      <c r="M207" s="5"/>
      <c r="N207" s="6"/>
      <c r="O207" s="45" t="s">
        <v>500</v>
      </c>
      <c r="P207" s="7" t="b">
        <f t="shared" si="12"/>
        <v>1</v>
      </c>
      <c r="Q207" s="7" t="e">
        <f t="shared" si="16"/>
        <v>#REF!</v>
      </c>
    </row>
    <row r="208" spans="1:17" s="49" customFormat="1" ht="37.5">
      <c r="A208" s="69" t="s">
        <v>72</v>
      </c>
      <c r="B208" s="69">
        <v>1</v>
      </c>
      <c r="C208" s="69" t="s">
        <v>9</v>
      </c>
      <c r="D208" s="69" t="s">
        <v>501</v>
      </c>
      <c r="E208" s="77" t="s">
        <v>502</v>
      </c>
      <c r="F208" s="15" t="s">
        <v>72</v>
      </c>
      <c r="G208" s="15" t="s">
        <v>15</v>
      </c>
      <c r="H208" s="15" t="s">
        <v>7</v>
      </c>
      <c r="I208" s="15" t="s">
        <v>503</v>
      </c>
      <c r="J208" s="107" t="e">
        <f>VLOOKUP(K208,#REF!,2,0)</f>
        <v>#REF!</v>
      </c>
      <c r="K208" s="5" t="str">
        <f t="shared" si="15"/>
        <v>07 1 01 20060</v>
      </c>
      <c r="L208" s="225" t="e">
        <f>VLOOKUP(O208,#REF!,2,0)</f>
        <v>#REF!</v>
      </c>
      <c r="M208" s="5"/>
      <c r="N208" s="6"/>
      <c r="O208" s="45" t="s">
        <v>504</v>
      </c>
      <c r="P208" s="7" t="b">
        <f t="shared" si="12"/>
        <v>1</v>
      </c>
      <c r="Q208" s="7" t="e">
        <f t="shared" si="16"/>
        <v>#REF!</v>
      </c>
    </row>
    <row r="209" spans="1:17" s="49" customFormat="1">
      <c r="A209" s="69"/>
      <c r="B209" s="69"/>
      <c r="C209" s="69"/>
      <c r="D209" s="69"/>
      <c r="E209" s="77"/>
      <c r="F209" s="15" t="s">
        <v>72</v>
      </c>
      <c r="G209" s="15" t="s">
        <v>15</v>
      </c>
      <c r="H209" s="15" t="s">
        <v>7</v>
      </c>
      <c r="I209" s="15" t="s">
        <v>505</v>
      </c>
      <c r="J209" s="107" t="e">
        <f>VLOOKUP(K209,#REF!,2,0)</f>
        <v>#REF!</v>
      </c>
      <c r="K209" s="5" t="str">
        <f t="shared" si="15"/>
        <v>07 1 01 21130</v>
      </c>
      <c r="L209" s="225" t="e">
        <f>VLOOKUP(O209,#REF!,2,0)</f>
        <v>#REF!</v>
      </c>
      <c r="M209" s="5"/>
      <c r="N209" s="6"/>
      <c r="O209" s="45" t="s">
        <v>506</v>
      </c>
      <c r="P209" s="7" t="b">
        <f t="shared" si="12"/>
        <v>1</v>
      </c>
      <c r="Q209" s="7" t="e">
        <f t="shared" si="16"/>
        <v>#REF!</v>
      </c>
    </row>
    <row r="210" spans="1:17" s="49" customFormat="1" ht="123" customHeight="1">
      <c r="A210" s="81" t="s">
        <v>72</v>
      </c>
      <c r="B210" s="81" t="s">
        <v>91</v>
      </c>
      <c r="C210" s="82" t="s">
        <v>9</v>
      </c>
      <c r="D210" s="83" t="s">
        <v>507</v>
      </c>
      <c r="E210" s="96" t="s">
        <v>508</v>
      </c>
      <c r="F210" s="25" t="s">
        <v>72</v>
      </c>
      <c r="G210" s="25" t="s">
        <v>91</v>
      </c>
      <c r="H210" s="25" t="s">
        <v>12</v>
      </c>
      <c r="I210" s="25" t="s">
        <v>13</v>
      </c>
      <c r="J210" s="143" t="e">
        <f>VLOOKUP(K210,#REF!,2,0)</f>
        <v>#REF!</v>
      </c>
      <c r="K210" s="5" t="str">
        <f t="shared" si="15"/>
        <v>07 2 00 00000</v>
      </c>
      <c r="L210" s="225" t="e">
        <f>VLOOKUP(O210,#REF!,2,0)</f>
        <v>#REF!</v>
      </c>
      <c r="M210" s="5"/>
      <c r="N210" s="6"/>
      <c r="O210" s="12" t="s">
        <v>509</v>
      </c>
      <c r="P210" s="7" t="b">
        <f t="shared" si="12"/>
        <v>1</v>
      </c>
      <c r="Q210" s="7" t="e">
        <f t="shared" si="16"/>
        <v>#REF!</v>
      </c>
    </row>
    <row r="211" spans="1:17" s="49" customFormat="1" ht="19.5">
      <c r="A211" s="169"/>
      <c r="B211" s="169"/>
      <c r="C211" s="170"/>
      <c r="D211" s="171"/>
      <c r="E211" s="172"/>
      <c r="F211" s="132" t="s">
        <v>72</v>
      </c>
      <c r="G211" s="132" t="s">
        <v>91</v>
      </c>
      <c r="H211" s="132" t="s">
        <v>7</v>
      </c>
      <c r="I211" s="132" t="s">
        <v>13</v>
      </c>
      <c r="J211" s="173" t="e">
        <f>VLOOKUP(K211,#REF!,2,0)</f>
        <v>#REF!</v>
      </c>
      <c r="K211" s="5" t="str">
        <f t="shared" si="15"/>
        <v>07 2 01 00000</v>
      </c>
      <c r="L211" s="225" t="e">
        <f>VLOOKUP(O211,#REF!,2,0)</f>
        <v>#REF!</v>
      </c>
      <c r="M211" s="5"/>
      <c r="N211" s="6"/>
      <c r="O211" s="45" t="s">
        <v>510</v>
      </c>
      <c r="P211" s="7" t="b">
        <f t="shared" si="12"/>
        <v>1</v>
      </c>
      <c r="Q211" s="7" t="e">
        <f t="shared" si="16"/>
        <v>#REF!</v>
      </c>
    </row>
    <row r="212" spans="1:17" s="49" customFormat="1" ht="37.5">
      <c r="A212" s="69" t="s">
        <v>72</v>
      </c>
      <c r="B212" s="69" t="s">
        <v>91</v>
      </c>
      <c r="C212" s="69" t="s">
        <v>511</v>
      </c>
      <c r="D212" s="69" t="s">
        <v>512</v>
      </c>
      <c r="E212" s="77" t="s">
        <v>42</v>
      </c>
      <c r="F212" s="15" t="s">
        <v>72</v>
      </c>
      <c r="G212" s="15" t="s">
        <v>91</v>
      </c>
      <c r="H212" s="15" t="s">
        <v>7</v>
      </c>
      <c r="I212" s="30" t="s">
        <v>22</v>
      </c>
      <c r="J212" s="139" t="e">
        <f>VLOOKUP(K212,#REF!,2,0)</f>
        <v>#REF!</v>
      </c>
      <c r="K212" s="5" t="str">
        <f t="shared" si="15"/>
        <v>07 2 01 11010</v>
      </c>
      <c r="L212" s="225" t="e">
        <f>VLOOKUP(O212,#REF!,2,0)</f>
        <v>#REF!</v>
      </c>
      <c r="M212" s="5"/>
      <c r="N212" s="6"/>
      <c r="O212" s="45" t="s">
        <v>513</v>
      </c>
      <c r="P212" s="7" t="b">
        <f t="shared" si="12"/>
        <v>1</v>
      </c>
      <c r="Q212" s="7" t="e">
        <f t="shared" si="16"/>
        <v>#REF!</v>
      </c>
    </row>
    <row r="213" spans="1:17" s="49" customFormat="1" ht="63.75" customHeight="1">
      <c r="A213" s="69"/>
      <c r="B213" s="69"/>
      <c r="C213" s="69"/>
      <c r="D213" s="69"/>
      <c r="E213" s="77"/>
      <c r="F213" s="15" t="s">
        <v>72</v>
      </c>
      <c r="G213" s="15" t="s">
        <v>91</v>
      </c>
      <c r="H213" s="15" t="s">
        <v>7</v>
      </c>
      <c r="I213" s="30" t="s">
        <v>1306</v>
      </c>
      <c r="J213" s="139" t="e">
        <f>VLOOKUP(K213,#REF!,2,0)</f>
        <v>#REF!</v>
      </c>
      <c r="K213" s="5" t="str">
        <f t="shared" si="15"/>
        <v>07 2 01 77080</v>
      </c>
      <c r="L213" s="225" t="e">
        <f>VLOOKUP(O213,#REF!,2,0)</f>
        <v>#REF!</v>
      </c>
      <c r="M213" s="5"/>
      <c r="N213" s="6"/>
      <c r="O213" s="45" t="s">
        <v>1235</v>
      </c>
      <c r="P213" s="7" t="b">
        <f t="shared" ref="P213:P227" si="17">K213=O213</f>
        <v>1</v>
      </c>
      <c r="Q213" s="7" t="e">
        <f t="shared" si="16"/>
        <v>#REF!</v>
      </c>
    </row>
    <row r="214" spans="1:17" s="49" customFormat="1" ht="55.5" customHeight="1">
      <c r="A214" s="69"/>
      <c r="B214" s="69"/>
      <c r="C214" s="69"/>
      <c r="D214" s="69"/>
      <c r="E214" s="77"/>
      <c r="F214" s="15" t="s">
        <v>72</v>
      </c>
      <c r="G214" s="15" t="s">
        <v>91</v>
      </c>
      <c r="H214" s="15" t="s">
        <v>7</v>
      </c>
      <c r="I214" s="30" t="s">
        <v>1303</v>
      </c>
      <c r="J214" s="139" t="e">
        <f>VLOOKUP(K214,#REF!,2,0)</f>
        <v>#REF!</v>
      </c>
      <c r="K214" s="5" t="str">
        <f t="shared" si="15"/>
        <v>07 2 01 77250</v>
      </c>
      <c r="L214" s="225" t="e">
        <f>VLOOKUP(O214,#REF!,2,0)</f>
        <v>#REF!</v>
      </c>
      <c r="M214" s="5"/>
      <c r="N214" s="6"/>
      <c r="O214" s="45" t="s">
        <v>1236</v>
      </c>
      <c r="P214" s="7" t="b">
        <f t="shared" si="17"/>
        <v>1</v>
      </c>
      <c r="Q214" s="7" t="e">
        <f t="shared" si="16"/>
        <v>#REF!</v>
      </c>
    </row>
    <row r="215" spans="1:17" s="49" customFormat="1">
      <c r="A215" s="69"/>
      <c r="B215" s="69"/>
      <c r="C215" s="69"/>
      <c r="D215" s="69"/>
      <c r="E215" s="77"/>
      <c r="F215" s="15" t="s">
        <v>72</v>
      </c>
      <c r="G215" s="15" t="s">
        <v>91</v>
      </c>
      <c r="H215" s="15" t="s">
        <v>7</v>
      </c>
      <c r="I215" s="30" t="s">
        <v>1307</v>
      </c>
      <c r="J215" s="139" t="e">
        <f>VLOOKUP(K215,#REF!,2,0)</f>
        <v>#REF!</v>
      </c>
      <c r="K215" s="5" t="str">
        <f t="shared" si="15"/>
        <v>07 2 01 S7080</v>
      </c>
      <c r="L215" s="225" t="e">
        <f>VLOOKUP(O215,#REF!,2,0)</f>
        <v>#REF!</v>
      </c>
      <c r="M215" s="5"/>
      <c r="N215" s="6"/>
      <c r="O215" s="45" t="s">
        <v>1237</v>
      </c>
      <c r="P215" s="7" t="b">
        <f t="shared" si="17"/>
        <v>1</v>
      </c>
      <c r="Q215" s="7" t="e">
        <f t="shared" si="16"/>
        <v>#REF!</v>
      </c>
    </row>
    <row r="216" spans="1:17" s="49" customFormat="1" ht="19.5">
      <c r="A216" s="169"/>
      <c r="B216" s="169"/>
      <c r="C216" s="170"/>
      <c r="D216" s="171"/>
      <c r="E216" s="172"/>
      <c r="F216" s="132" t="s">
        <v>72</v>
      </c>
      <c r="G216" s="132" t="s">
        <v>91</v>
      </c>
      <c r="H216" s="132" t="s">
        <v>36</v>
      </c>
      <c r="I216" s="132" t="s">
        <v>13</v>
      </c>
      <c r="J216" s="173" t="e">
        <f>VLOOKUP(K216,#REF!,2,0)</f>
        <v>#REF!</v>
      </c>
      <c r="K216" s="5" t="str">
        <f t="shared" si="15"/>
        <v>07 2 02 00000</v>
      </c>
      <c r="L216" s="225" t="e">
        <f>VLOOKUP(O216,#REF!,2,0)</f>
        <v>#REF!</v>
      </c>
      <c r="M216" s="5"/>
      <c r="N216" s="6"/>
      <c r="O216" s="45" t="s">
        <v>514</v>
      </c>
      <c r="P216" s="7" t="b">
        <f t="shared" si="17"/>
        <v>1</v>
      </c>
      <c r="Q216" s="7" t="e">
        <f t="shared" si="16"/>
        <v>#REF!</v>
      </c>
    </row>
    <row r="217" spans="1:17" s="49" customFormat="1" ht="37.5">
      <c r="A217" s="69" t="s">
        <v>72</v>
      </c>
      <c r="B217" s="69" t="s">
        <v>91</v>
      </c>
      <c r="C217" s="69" t="s">
        <v>515</v>
      </c>
      <c r="D217" s="69" t="s">
        <v>516</v>
      </c>
      <c r="E217" s="77" t="s">
        <v>517</v>
      </c>
      <c r="F217" s="15" t="s">
        <v>72</v>
      </c>
      <c r="G217" s="15" t="s">
        <v>91</v>
      </c>
      <c r="H217" s="15" t="s">
        <v>36</v>
      </c>
      <c r="I217" s="30" t="s">
        <v>22</v>
      </c>
      <c r="J217" s="139" t="e">
        <f>VLOOKUP(K217,#REF!,2,0)</f>
        <v>#REF!</v>
      </c>
      <c r="K217" s="5" t="str">
        <f t="shared" si="15"/>
        <v>07 2 02 11010</v>
      </c>
      <c r="L217" s="225" t="e">
        <f>VLOOKUP(O217,#REF!,2,0)</f>
        <v>#REF!</v>
      </c>
      <c r="M217" s="5"/>
      <c r="N217" s="6"/>
      <c r="O217" s="45" t="s">
        <v>518</v>
      </c>
      <c r="P217" s="7" t="b">
        <f t="shared" si="17"/>
        <v>1</v>
      </c>
      <c r="Q217" s="7" t="e">
        <f t="shared" si="16"/>
        <v>#REF!</v>
      </c>
    </row>
    <row r="218" spans="1:17" s="49" customFormat="1" ht="19.5">
      <c r="A218" s="169"/>
      <c r="B218" s="169"/>
      <c r="C218" s="170"/>
      <c r="D218" s="171"/>
      <c r="E218" s="172"/>
      <c r="F218" s="132" t="s">
        <v>72</v>
      </c>
      <c r="G218" s="132" t="s">
        <v>91</v>
      </c>
      <c r="H218" s="132" t="s">
        <v>47</v>
      </c>
      <c r="I218" s="132" t="s">
        <v>13</v>
      </c>
      <c r="J218" s="173" t="e">
        <f>VLOOKUP(K218,#REF!,2,0)</f>
        <v>#REF!</v>
      </c>
      <c r="K218" s="5" t="str">
        <f t="shared" si="15"/>
        <v>07 2 03 00000</v>
      </c>
      <c r="L218" s="225" t="e">
        <f>VLOOKUP(O218,#REF!,2,0)</f>
        <v>#REF!</v>
      </c>
      <c r="M218" s="5"/>
      <c r="N218" s="6"/>
      <c r="O218" s="45" t="s">
        <v>519</v>
      </c>
      <c r="P218" s="7" t="b">
        <f t="shared" si="17"/>
        <v>1</v>
      </c>
      <c r="Q218" s="7" t="e">
        <f t="shared" si="16"/>
        <v>#REF!</v>
      </c>
    </row>
    <row r="219" spans="1:17" s="49" customFormat="1" ht="63.75" customHeight="1">
      <c r="A219" s="69" t="s">
        <v>72</v>
      </c>
      <c r="B219" s="69" t="s">
        <v>91</v>
      </c>
      <c r="C219" s="69" t="s">
        <v>520</v>
      </c>
      <c r="D219" s="69" t="s">
        <v>521</v>
      </c>
      <c r="E219" s="77" t="s">
        <v>522</v>
      </c>
      <c r="F219" s="15" t="s">
        <v>72</v>
      </c>
      <c r="G219" s="15" t="s">
        <v>91</v>
      </c>
      <c r="H219" s="15" t="s">
        <v>47</v>
      </c>
      <c r="I219" s="30" t="s">
        <v>22</v>
      </c>
      <c r="J219" s="16" t="e">
        <f>VLOOKUP(K219,#REF!,2,0)</f>
        <v>#REF!</v>
      </c>
      <c r="K219" s="5" t="str">
        <f t="shared" si="15"/>
        <v>07 2 03 11010</v>
      </c>
      <c r="L219" s="225" t="e">
        <f>VLOOKUP(O219,#REF!,2,0)</f>
        <v>#REF!</v>
      </c>
      <c r="M219" s="5"/>
      <c r="N219" s="6"/>
      <c r="O219" s="45" t="s">
        <v>523</v>
      </c>
      <c r="P219" s="7" t="b">
        <f t="shared" si="17"/>
        <v>1</v>
      </c>
      <c r="Q219" s="7" t="e">
        <f t="shared" si="16"/>
        <v>#REF!</v>
      </c>
    </row>
    <row r="220" spans="1:17" s="49" customFormat="1" ht="19.5">
      <c r="A220" s="169"/>
      <c r="B220" s="169"/>
      <c r="C220" s="170"/>
      <c r="D220" s="171"/>
      <c r="E220" s="172"/>
      <c r="F220" s="132" t="s">
        <v>72</v>
      </c>
      <c r="G220" s="132" t="s">
        <v>91</v>
      </c>
      <c r="H220" s="132" t="s">
        <v>52</v>
      </c>
      <c r="I220" s="132" t="s">
        <v>13</v>
      </c>
      <c r="J220" s="173" t="e">
        <f>VLOOKUP(K220,#REF!,2,0)</f>
        <v>#REF!</v>
      </c>
      <c r="K220" s="5" t="str">
        <f t="shared" si="15"/>
        <v>07 2 04 00000</v>
      </c>
      <c r="L220" s="225" t="e">
        <f>VLOOKUP(O220,#REF!,2,0)</f>
        <v>#REF!</v>
      </c>
      <c r="M220" s="5"/>
      <c r="N220" s="6"/>
      <c r="O220" s="45" t="s">
        <v>524</v>
      </c>
      <c r="P220" s="7" t="b">
        <f t="shared" si="17"/>
        <v>1</v>
      </c>
      <c r="Q220" s="7" t="e">
        <f t="shared" si="16"/>
        <v>#REF!</v>
      </c>
    </row>
    <row r="221" spans="1:17" s="49" customFormat="1">
      <c r="A221" s="69" t="s">
        <v>72</v>
      </c>
      <c r="B221" s="69" t="s">
        <v>91</v>
      </c>
      <c r="C221" s="69" t="s">
        <v>525</v>
      </c>
      <c r="D221" s="69" t="s">
        <v>526</v>
      </c>
      <c r="E221" s="77" t="s">
        <v>527</v>
      </c>
      <c r="F221" s="15" t="s">
        <v>72</v>
      </c>
      <c r="G221" s="15" t="s">
        <v>91</v>
      </c>
      <c r="H221" s="15" t="s">
        <v>52</v>
      </c>
      <c r="I221" s="30" t="s">
        <v>22</v>
      </c>
      <c r="J221" s="16" t="e">
        <f>VLOOKUP(K221,#REF!,2,0)</f>
        <v>#REF!</v>
      </c>
      <c r="K221" s="5" t="str">
        <f t="shared" si="15"/>
        <v>07 2 04 11010</v>
      </c>
      <c r="L221" s="225" t="e">
        <f>VLOOKUP(O221,#REF!,2,0)</f>
        <v>#REF!</v>
      </c>
      <c r="M221" s="5"/>
      <c r="N221" s="6"/>
      <c r="O221" s="45" t="s">
        <v>528</v>
      </c>
      <c r="P221" s="7" t="b">
        <f t="shared" si="17"/>
        <v>1</v>
      </c>
      <c r="Q221" s="7" t="e">
        <f t="shared" si="16"/>
        <v>#REF!</v>
      </c>
    </row>
    <row r="222" spans="1:17" s="49" customFormat="1" ht="63.75" customHeight="1">
      <c r="A222" s="69"/>
      <c r="B222" s="69"/>
      <c r="C222" s="69"/>
      <c r="D222" s="69"/>
      <c r="E222" s="77"/>
      <c r="F222" s="15" t="s">
        <v>72</v>
      </c>
      <c r="G222" s="15" t="s">
        <v>91</v>
      </c>
      <c r="H222" s="15" t="s">
        <v>52</v>
      </c>
      <c r="I222" s="30" t="s">
        <v>1342</v>
      </c>
      <c r="J222" s="16" t="e">
        <f>VLOOKUP(K222,#REF!,2,0)</f>
        <v>#REF!</v>
      </c>
      <c r="K222" s="5" t="str">
        <f t="shared" si="15"/>
        <v>07 2 04 51440</v>
      </c>
      <c r="L222" s="225" t="e">
        <f>VLOOKUP(O222,#REF!,2,0)</f>
        <v>#REF!</v>
      </c>
      <c r="M222" s="5"/>
      <c r="N222" s="6"/>
      <c r="O222" s="45" t="s">
        <v>1238</v>
      </c>
      <c r="P222" s="7" t="b">
        <f t="shared" si="17"/>
        <v>1</v>
      </c>
      <c r="Q222" s="7" t="e">
        <f t="shared" si="16"/>
        <v>#REF!</v>
      </c>
    </row>
    <row r="223" spans="1:17" s="49" customFormat="1">
      <c r="A223" s="69"/>
      <c r="B223" s="69"/>
      <c r="C223" s="69"/>
      <c r="D223" s="69"/>
      <c r="E223" s="77"/>
      <c r="F223" s="15" t="s">
        <v>72</v>
      </c>
      <c r="G223" s="15" t="s">
        <v>91</v>
      </c>
      <c r="H223" s="15" t="s">
        <v>52</v>
      </c>
      <c r="I223" s="30" t="s">
        <v>1343</v>
      </c>
      <c r="J223" s="16" t="e">
        <f>VLOOKUP(K223,#REF!,2,0)</f>
        <v>#REF!</v>
      </c>
      <c r="K223" s="5" t="str">
        <f t="shared" si="15"/>
        <v>07 2 04 71440</v>
      </c>
      <c r="L223" s="225" t="e">
        <f>VLOOKUP(O223,#REF!,2,0)</f>
        <v>#REF!</v>
      </c>
      <c r="M223" s="5"/>
      <c r="N223" s="6"/>
      <c r="O223" s="103" t="s">
        <v>1239</v>
      </c>
      <c r="P223" s="7" t="b">
        <f t="shared" si="17"/>
        <v>1</v>
      </c>
      <c r="Q223" s="7" t="e">
        <f t="shared" si="16"/>
        <v>#REF!</v>
      </c>
    </row>
    <row r="224" spans="1:17" s="49" customFormat="1" ht="60.75" customHeight="1">
      <c r="A224" s="169"/>
      <c r="B224" s="169"/>
      <c r="C224" s="170"/>
      <c r="D224" s="171"/>
      <c r="E224" s="172"/>
      <c r="F224" s="132" t="s">
        <v>72</v>
      </c>
      <c r="G224" s="132" t="s">
        <v>91</v>
      </c>
      <c r="H224" s="132" t="s">
        <v>61</v>
      </c>
      <c r="I224" s="132" t="s">
        <v>13</v>
      </c>
      <c r="J224" s="173" t="e">
        <f>VLOOKUP(K224,#REF!,2,0)</f>
        <v>#REF!</v>
      </c>
      <c r="K224" s="5" t="str">
        <f t="shared" si="15"/>
        <v>07 2 05 00000</v>
      </c>
      <c r="L224" s="225" t="e">
        <f>VLOOKUP(O224,#REF!,2,0)</f>
        <v>#REF!</v>
      </c>
      <c r="M224" s="5"/>
      <c r="N224" s="6"/>
      <c r="O224" s="45" t="s">
        <v>529</v>
      </c>
      <c r="P224" s="7" t="b">
        <f t="shared" si="17"/>
        <v>1</v>
      </c>
      <c r="Q224" s="7" t="e">
        <f t="shared" si="16"/>
        <v>#REF!</v>
      </c>
    </row>
    <row r="225" spans="1:17" s="49" customFormat="1" ht="37.5">
      <c r="A225" s="69" t="s">
        <v>72</v>
      </c>
      <c r="B225" s="69" t="s">
        <v>91</v>
      </c>
      <c r="C225" s="69" t="s">
        <v>530</v>
      </c>
      <c r="D225" s="69" t="s">
        <v>531</v>
      </c>
      <c r="E225" s="77" t="s">
        <v>532</v>
      </c>
      <c r="F225" s="15" t="s">
        <v>72</v>
      </c>
      <c r="G225" s="15" t="s">
        <v>91</v>
      </c>
      <c r="H225" s="15" t="s">
        <v>61</v>
      </c>
      <c r="I225" s="30" t="s">
        <v>22</v>
      </c>
      <c r="J225" s="16" t="e">
        <f>VLOOKUP(K225,#REF!,2,0)</f>
        <v>#REF!</v>
      </c>
      <c r="K225" s="5" t="str">
        <f t="shared" si="15"/>
        <v>07 2 05 11010</v>
      </c>
      <c r="L225" s="225" t="e">
        <f>VLOOKUP(O225,#REF!,2,0)</f>
        <v>#REF!</v>
      </c>
      <c r="M225" s="5"/>
      <c r="N225" s="6"/>
      <c r="O225" s="45" t="s">
        <v>533</v>
      </c>
      <c r="P225" s="7" t="b">
        <f t="shared" si="17"/>
        <v>1</v>
      </c>
      <c r="Q225" s="7" t="e">
        <f t="shared" si="16"/>
        <v>#REF!</v>
      </c>
    </row>
    <row r="226" spans="1:17" s="49" customFormat="1" ht="19.5">
      <c r="A226" s="169"/>
      <c r="B226" s="169"/>
      <c r="C226" s="170"/>
      <c r="D226" s="171"/>
      <c r="E226" s="172"/>
      <c r="F226" s="132" t="s">
        <v>72</v>
      </c>
      <c r="G226" s="132" t="s">
        <v>91</v>
      </c>
      <c r="H226" s="132" t="s">
        <v>67</v>
      </c>
      <c r="I226" s="132" t="s">
        <v>13</v>
      </c>
      <c r="J226" s="173" t="e">
        <f>VLOOKUP(K226,#REF!,2,0)</f>
        <v>#REF!</v>
      </c>
      <c r="K226" s="5" t="str">
        <f t="shared" si="15"/>
        <v>07 2 06 00000</v>
      </c>
      <c r="L226" s="225" t="e">
        <f>VLOOKUP(O226,#REF!,2,0)</f>
        <v>#REF!</v>
      </c>
      <c r="M226" s="5"/>
      <c r="N226" s="6"/>
      <c r="O226" s="45" t="s">
        <v>534</v>
      </c>
      <c r="P226" s="7" t="b">
        <f t="shared" si="17"/>
        <v>1</v>
      </c>
      <c r="Q226" s="7" t="e">
        <f t="shared" si="16"/>
        <v>#REF!</v>
      </c>
    </row>
    <row r="227" spans="1:17" s="49" customFormat="1" ht="37.5">
      <c r="A227" s="69" t="s">
        <v>72</v>
      </c>
      <c r="B227" s="69" t="s">
        <v>91</v>
      </c>
      <c r="C227" s="69" t="s">
        <v>535</v>
      </c>
      <c r="D227" s="69" t="s">
        <v>536</v>
      </c>
      <c r="E227" s="77" t="s">
        <v>537</v>
      </c>
      <c r="F227" s="15" t="s">
        <v>72</v>
      </c>
      <c r="G227" s="15" t="s">
        <v>91</v>
      </c>
      <c r="H227" s="15" t="s">
        <v>67</v>
      </c>
      <c r="I227" s="15" t="s">
        <v>538</v>
      </c>
      <c r="J227" s="16" t="e">
        <f>VLOOKUP(K227,#REF!,2,0)</f>
        <v>#REF!</v>
      </c>
      <c r="K227" s="5" t="str">
        <f t="shared" si="15"/>
        <v>07 2 06 20400</v>
      </c>
      <c r="L227" s="225" t="e">
        <f>VLOOKUP(O227,#REF!,2,0)</f>
        <v>#REF!</v>
      </c>
      <c r="M227" s="5"/>
      <c r="N227" s="6"/>
      <c r="O227" s="45" t="s">
        <v>539</v>
      </c>
      <c r="P227" s="7" t="b">
        <f t="shared" si="17"/>
        <v>1</v>
      </c>
      <c r="Q227" s="7" t="e">
        <f t="shared" si="16"/>
        <v>#REF!</v>
      </c>
    </row>
    <row r="228" spans="1:17" s="49" customFormat="1" ht="151.5" customHeight="1">
      <c r="A228" s="169"/>
      <c r="B228" s="169"/>
      <c r="C228" s="170"/>
      <c r="D228" s="171"/>
      <c r="E228" s="172"/>
      <c r="F228" s="132" t="s">
        <v>72</v>
      </c>
      <c r="G228" s="132" t="s">
        <v>91</v>
      </c>
      <c r="H228" s="132" t="s">
        <v>72</v>
      </c>
      <c r="I228" s="132" t="s">
        <v>13</v>
      </c>
      <c r="J228" s="173" t="e">
        <f>VLOOKUP(K228,#REF!,2,0)</f>
        <v>#REF!</v>
      </c>
      <c r="K228" s="5" t="str">
        <f t="shared" si="15"/>
        <v>07 2 07 00000</v>
      </c>
      <c r="L228" s="225" t="e">
        <f>VLOOKUP(O228,#REF!,2,0)</f>
        <v>#REF!</v>
      </c>
      <c r="M228" s="5"/>
      <c r="N228" s="6"/>
      <c r="O228" s="45" t="s">
        <v>540</v>
      </c>
      <c r="P228" s="7" t="b">
        <f>K228=O228</f>
        <v>1</v>
      </c>
      <c r="Q228" s="7" t="e">
        <f t="shared" si="16"/>
        <v>#REF!</v>
      </c>
    </row>
    <row r="229" spans="1:17" s="49" customFormat="1" ht="56.25">
      <c r="A229" s="69" t="s">
        <v>72</v>
      </c>
      <c r="B229" s="69" t="s">
        <v>91</v>
      </c>
      <c r="C229" s="69" t="s">
        <v>541</v>
      </c>
      <c r="D229" s="69" t="s">
        <v>542</v>
      </c>
      <c r="E229" s="77" t="s">
        <v>97</v>
      </c>
      <c r="F229" s="15" t="s">
        <v>72</v>
      </c>
      <c r="G229" s="15" t="s">
        <v>91</v>
      </c>
      <c r="H229" s="15" t="s">
        <v>72</v>
      </c>
      <c r="I229" s="15" t="s">
        <v>98</v>
      </c>
      <c r="J229" s="16" t="e">
        <f>VLOOKUP(K229,#REF!,2,0)</f>
        <v>#REF!</v>
      </c>
      <c r="K229" s="5" t="str">
        <f t="shared" si="15"/>
        <v>07 2 07 40010</v>
      </c>
      <c r="L229" s="225" t="e">
        <f>VLOOKUP(O229,#REF!,2,0)</f>
        <v>#REF!</v>
      </c>
      <c r="M229" s="5"/>
      <c r="N229" s="6"/>
      <c r="O229" s="45" t="s">
        <v>543</v>
      </c>
      <c r="P229" s="7" t="b">
        <f t="shared" ref="P229:P250" si="18">K229=O229</f>
        <v>1</v>
      </c>
      <c r="Q229" s="7" t="e">
        <f t="shared" si="16"/>
        <v>#REF!</v>
      </c>
    </row>
    <row r="230" spans="1:17" s="49" customFormat="1" ht="19.5">
      <c r="A230" s="169"/>
      <c r="B230" s="169"/>
      <c r="C230" s="170"/>
      <c r="D230" s="171"/>
      <c r="E230" s="172"/>
      <c r="F230" s="132" t="s">
        <v>72</v>
      </c>
      <c r="G230" s="132" t="s">
        <v>91</v>
      </c>
      <c r="H230" s="132" t="s">
        <v>90</v>
      </c>
      <c r="I230" s="132" t="s">
        <v>13</v>
      </c>
      <c r="J230" s="174" t="e">
        <f>VLOOKUP(K230,#REF!,2,0)</f>
        <v>#REF!</v>
      </c>
      <c r="K230" s="5" t="str">
        <f t="shared" si="15"/>
        <v>07 2 08 00000</v>
      </c>
      <c r="L230" s="225" t="e">
        <f>VLOOKUP(O230,#REF!,2,0)</f>
        <v>#REF!</v>
      </c>
      <c r="M230" s="5"/>
      <c r="N230" s="6"/>
      <c r="O230" s="45" t="s">
        <v>544</v>
      </c>
      <c r="P230" s="7" t="b">
        <f t="shared" si="18"/>
        <v>1</v>
      </c>
      <c r="Q230" s="7" t="e">
        <f t="shared" si="16"/>
        <v>#REF!</v>
      </c>
    </row>
    <row r="231" spans="1:17" s="49" customFormat="1">
      <c r="A231" s="69"/>
      <c r="B231" s="69"/>
      <c r="C231" s="69"/>
      <c r="D231" s="69"/>
      <c r="E231" s="77"/>
      <c r="F231" s="15" t="s">
        <v>72</v>
      </c>
      <c r="G231" s="15" t="s">
        <v>91</v>
      </c>
      <c r="H231" s="15" t="s">
        <v>90</v>
      </c>
      <c r="I231" s="15" t="s">
        <v>545</v>
      </c>
      <c r="J231" s="107" t="e">
        <f>VLOOKUP(K231,#REF!,2,0)</f>
        <v>#REF!</v>
      </c>
      <c r="K231" s="5" t="str">
        <f t="shared" si="15"/>
        <v>07 2 08 21230</v>
      </c>
      <c r="L231" s="225" t="e">
        <f>VLOOKUP(O231,#REF!,2,0)</f>
        <v>#REF!</v>
      </c>
      <c r="M231" s="5"/>
      <c r="N231" s="6"/>
      <c r="O231" s="45" t="s">
        <v>546</v>
      </c>
      <c r="P231" s="7" t="b">
        <f t="shared" si="18"/>
        <v>1</v>
      </c>
      <c r="Q231" s="7" t="e">
        <f t="shared" si="16"/>
        <v>#REF!</v>
      </c>
    </row>
    <row r="232" spans="1:17" s="49" customFormat="1" ht="19.5">
      <c r="A232" s="169"/>
      <c r="B232" s="169"/>
      <c r="C232" s="170"/>
      <c r="D232" s="171"/>
      <c r="E232" s="172"/>
      <c r="F232" s="132" t="s">
        <v>72</v>
      </c>
      <c r="G232" s="132" t="s">
        <v>91</v>
      </c>
      <c r="H232" s="132" t="s">
        <v>547</v>
      </c>
      <c r="I232" s="132" t="s">
        <v>13</v>
      </c>
      <c r="J232" s="174" t="e">
        <f>VLOOKUP(K232,#REF!,2,0)</f>
        <v>#REF!</v>
      </c>
      <c r="K232" s="5" t="str">
        <f t="shared" si="15"/>
        <v>07 2 09 00000</v>
      </c>
      <c r="L232" s="225" t="e">
        <f>VLOOKUP(O232,#REF!,2,0)</f>
        <v>#REF!</v>
      </c>
      <c r="M232" s="5"/>
      <c r="N232" s="6"/>
      <c r="O232" s="45" t="s">
        <v>548</v>
      </c>
      <c r="P232" s="7" t="b">
        <f t="shared" si="18"/>
        <v>1</v>
      </c>
      <c r="Q232" s="7" t="e">
        <f t="shared" si="16"/>
        <v>#REF!</v>
      </c>
    </row>
    <row r="233" spans="1:17" s="49" customFormat="1">
      <c r="A233" s="69"/>
      <c r="B233" s="69"/>
      <c r="C233" s="69"/>
      <c r="D233" s="69"/>
      <c r="E233" s="77"/>
      <c r="F233" s="15" t="s">
        <v>72</v>
      </c>
      <c r="G233" s="15" t="s">
        <v>91</v>
      </c>
      <c r="H233" s="15" t="s">
        <v>547</v>
      </c>
      <c r="I233" s="15" t="s">
        <v>1344</v>
      </c>
      <c r="J233" s="107" t="e">
        <f>VLOOKUP(K233,#REF!,2,0)</f>
        <v>#REF!</v>
      </c>
      <c r="K233" s="5" t="str">
        <f t="shared" si="15"/>
        <v>07 2 09 21280</v>
      </c>
      <c r="L233" s="225" t="e">
        <f>VLOOKUP(O233,#REF!,2,0)</f>
        <v>#REF!</v>
      </c>
      <c r="M233" s="5"/>
      <c r="N233" s="6"/>
      <c r="O233" s="45" t="s">
        <v>1240</v>
      </c>
      <c r="P233" s="7" t="b">
        <f t="shared" si="18"/>
        <v>1</v>
      </c>
      <c r="Q233" s="7" t="e">
        <f t="shared" si="16"/>
        <v>#REF!</v>
      </c>
    </row>
    <row r="234" spans="1:17" s="49" customFormat="1" ht="19.5">
      <c r="A234" s="169"/>
      <c r="B234" s="169"/>
      <c r="C234" s="169"/>
      <c r="D234" s="169"/>
      <c r="E234" s="199"/>
      <c r="F234" s="132" t="s">
        <v>72</v>
      </c>
      <c r="G234" s="132" t="s">
        <v>91</v>
      </c>
      <c r="H234" s="132" t="s">
        <v>612</v>
      </c>
      <c r="I234" s="132" t="s">
        <v>13</v>
      </c>
      <c r="J234" s="174" t="e">
        <f>VLOOKUP(K234,#REF!,2,0)</f>
        <v>#REF!</v>
      </c>
      <c r="K234" s="5" t="str">
        <f t="shared" si="15"/>
        <v>07 2 10 00000</v>
      </c>
      <c r="L234" s="225" t="e">
        <f>VLOOKUP(O234,#REF!,2,0)</f>
        <v>#REF!</v>
      </c>
      <c r="M234" s="5"/>
      <c r="N234" s="6"/>
      <c r="O234" s="45" t="s">
        <v>1241</v>
      </c>
      <c r="P234" s="7" t="b">
        <f t="shared" si="18"/>
        <v>1</v>
      </c>
      <c r="Q234" s="7" t="e">
        <f t="shared" si="16"/>
        <v>#REF!</v>
      </c>
    </row>
    <row r="235" spans="1:17" s="49" customFormat="1">
      <c r="A235" s="69"/>
      <c r="B235" s="69"/>
      <c r="C235" s="69"/>
      <c r="D235" s="69"/>
      <c r="E235" s="77"/>
      <c r="F235" s="15" t="s">
        <v>72</v>
      </c>
      <c r="G235" s="15" t="s">
        <v>91</v>
      </c>
      <c r="H235" s="15" t="s">
        <v>612</v>
      </c>
      <c r="I235" s="15" t="s">
        <v>1345</v>
      </c>
      <c r="J235" s="107" t="e">
        <f>VLOOKUP(K235,#REF!,2,0)</f>
        <v>#REF!</v>
      </c>
      <c r="K235" s="5" t="str">
        <f t="shared" si="15"/>
        <v>07 2 10 S6660</v>
      </c>
      <c r="L235" s="225" t="e">
        <f>VLOOKUP(O235,#REF!,2,0)</f>
        <v>#REF!</v>
      </c>
      <c r="M235" s="5"/>
      <c r="N235" s="6"/>
      <c r="O235" s="45" t="s">
        <v>1242</v>
      </c>
      <c r="P235" s="7" t="b">
        <f t="shared" si="18"/>
        <v>1</v>
      </c>
      <c r="Q235" s="7" t="e">
        <f t="shared" si="16"/>
        <v>#REF!</v>
      </c>
    </row>
    <row r="236" spans="1:17" s="49" customFormat="1">
      <c r="A236" s="69"/>
      <c r="B236" s="69"/>
      <c r="C236" s="69"/>
      <c r="D236" s="69"/>
      <c r="E236" s="77"/>
      <c r="F236" s="15" t="s">
        <v>72</v>
      </c>
      <c r="G236" s="15" t="s">
        <v>91</v>
      </c>
      <c r="H236" s="15" t="s">
        <v>612</v>
      </c>
      <c r="I236" s="15" t="s">
        <v>1346</v>
      </c>
      <c r="J236" s="107" t="e">
        <f>VLOOKUP(K236,#REF!,2,0)</f>
        <v>#REF!</v>
      </c>
      <c r="K236" s="5" t="str">
        <f t="shared" si="15"/>
        <v>07 2 10 76660</v>
      </c>
      <c r="L236" s="225" t="e">
        <f>VLOOKUP(O236,#REF!,2,0)</f>
        <v>#REF!</v>
      </c>
      <c r="M236" s="5"/>
      <c r="N236" s="6"/>
      <c r="O236" s="45" t="s">
        <v>1243</v>
      </c>
      <c r="P236" s="7" t="b">
        <f t="shared" si="18"/>
        <v>1</v>
      </c>
      <c r="Q236" s="7" t="e">
        <f t="shared" si="16"/>
        <v>#REF!</v>
      </c>
    </row>
    <row r="237" spans="1:17" s="49" customFormat="1" ht="56.25">
      <c r="A237" s="169"/>
      <c r="B237" s="169"/>
      <c r="C237" s="169"/>
      <c r="D237" s="169"/>
      <c r="E237" s="199"/>
      <c r="F237" s="132" t="s">
        <v>72</v>
      </c>
      <c r="G237" s="132" t="s">
        <v>91</v>
      </c>
      <c r="H237" s="132" t="s">
        <v>634</v>
      </c>
      <c r="I237" s="132" t="s">
        <v>13</v>
      </c>
      <c r="J237" s="174" t="s">
        <v>1347</v>
      </c>
      <c r="K237" s="5" t="str">
        <f t="shared" si="15"/>
        <v>07 2 11 00000</v>
      </c>
      <c r="L237" s="225" t="e">
        <f>VLOOKUP(O237,#REF!,2,0)</f>
        <v>#REF!</v>
      </c>
      <c r="M237" s="5"/>
      <c r="N237" s="6"/>
      <c r="O237" s="45"/>
      <c r="P237" s="7" t="b">
        <f t="shared" si="18"/>
        <v>0</v>
      </c>
      <c r="Q237" s="7" t="e">
        <f t="shared" si="16"/>
        <v>#REF!</v>
      </c>
    </row>
    <row r="238" spans="1:17" s="49" customFormat="1">
      <c r="A238" s="69"/>
      <c r="B238" s="69"/>
      <c r="C238" s="69"/>
      <c r="D238" s="69"/>
      <c r="E238" s="77"/>
      <c r="F238" s="15" t="s">
        <v>72</v>
      </c>
      <c r="G238" s="15" t="s">
        <v>91</v>
      </c>
      <c r="H238" s="15" t="s">
        <v>634</v>
      </c>
      <c r="I238" s="15" t="s">
        <v>1348</v>
      </c>
      <c r="J238" s="107" t="e">
        <f>VLOOKUP(K238,#REF!,2,0)</f>
        <v>#REF!</v>
      </c>
      <c r="K238" s="5" t="str">
        <f t="shared" si="15"/>
        <v>07 2 11 60160</v>
      </c>
      <c r="L238" s="225" t="e">
        <f>VLOOKUP(O238,#REF!,2,0)</f>
        <v>#REF!</v>
      </c>
      <c r="M238" s="5"/>
      <c r="N238" s="6"/>
      <c r="O238" s="45" t="s">
        <v>1244</v>
      </c>
      <c r="P238" s="7" t="b">
        <f t="shared" si="18"/>
        <v>1</v>
      </c>
      <c r="Q238" s="7" t="e">
        <f t="shared" si="16"/>
        <v>#REF!</v>
      </c>
    </row>
    <row r="239" spans="1:17" s="49" customFormat="1" ht="19.5">
      <c r="A239" s="169"/>
      <c r="B239" s="169"/>
      <c r="C239" s="169"/>
      <c r="D239" s="169"/>
      <c r="E239" s="199"/>
      <c r="F239" s="132" t="s">
        <v>72</v>
      </c>
      <c r="G239" s="132" t="s">
        <v>91</v>
      </c>
      <c r="H239" s="132" t="s">
        <v>708</v>
      </c>
      <c r="I239" s="132" t="s">
        <v>13</v>
      </c>
      <c r="J239" s="174" t="e">
        <f>VLOOKUP(K239,#REF!,2,0)</f>
        <v>#REF!</v>
      </c>
      <c r="K239" s="5" t="str">
        <f t="shared" si="15"/>
        <v>07 2 13 00000</v>
      </c>
      <c r="L239" s="225" t="e">
        <f>VLOOKUP(O239,#REF!,2,0)</f>
        <v>#REF!</v>
      </c>
      <c r="M239" s="5"/>
      <c r="N239" s="6"/>
      <c r="O239" s="45" t="s">
        <v>1245</v>
      </c>
      <c r="P239" s="7" t="b">
        <f t="shared" si="18"/>
        <v>1</v>
      </c>
      <c r="Q239" s="7" t="e">
        <f t="shared" si="16"/>
        <v>#REF!</v>
      </c>
    </row>
    <row r="240" spans="1:17" s="49" customFormat="1">
      <c r="A240" s="69"/>
      <c r="B240" s="69"/>
      <c r="C240" s="69"/>
      <c r="D240" s="69"/>
      <c r="E240" s="77"/>
      <c r="F240" s="15" t="s">
        <v>72</v>
      </c>
      <c r="G240" s="15" t="s">
        <v>91</v>
      </c>
      <c r="H240" s="15" t="s">
        <v>708</v>
      </c>
      <c r="I240" s="15" t="s">
        <v>98</v>
      </c>
      <c r="J240" s="107" t="e">
        <f>VLOOKUP(K240,#REF!,2,0)</f>
        <v>#REF!</v>
      </c>
      <c r="K240" s="5" t="str">
        <f t="shared" si="15"/>
        <v>07 2 13 40010</v>
      </c>
      <c r="L240" s="225" t="e">
        <f>VLOOKUP(O240,#REF!,2,0)</f>
        <v>#REF!</v>
      </c>
      <c r="M240" s="5"/>
      <c r="N240" s="6"/>
      <c r="O240" s="103" t="s">
        <v>1246</v>
      </c>
      <c r="P240" s="7" t="b">
        <f t="shared" si="18"/>
        <v>1</v>
      </c>
      <c r="Q240" s="7" t="e">
        <f t="shared" si="16"/>
        <v>#REF!</v>
      </c>
    </row>
    <row r="241" spans="1:17" s="49" customFormat="1" ht="67.5">
      <c r="A241" s="78" t="s">
        <v>90</v>
      </c>
      <c r="B241" s="78" t="s">
        <v>8</v>
      </c>
      <c r="C241" s="79" t="s">
        <v>9</v>
      </c>
      <c r="D241" s="80" t="s">
        <v>549</v>
      </c>
      <c r="E241" s="95" t="s">
        <v>550</v>
      </c>
      <c r="F241" s="9" t="s">
        <v>90</v>
      </c>
      <c r="G241" s="9" t="s">
        <v>8</v>
      </c>
      <c r="H241" s="9" t="s">
        <v>12</v>
      </c>
      <c r="I241" s="9" t="s">
        <v>13</v>
      </c>
      <c r="J241" s="136" t="e">
        <f>VLOOKUP(K241,#REF!,2,0)</f>
        <v>#REF!</v>
      </c>
      <c r="K241" s="5" t="str">
        <f t="shared" si="15"/>
        <v>08 0 00 00000</v>
      </c>
      <c r="L241" s="225" t="e">
        <f>VLOOKUP(O241,#REF!,2,0)</f>
        <v>#REF!</v>
      </c>
      <c r="M241" s="5"/>
      <c r="N241" s="6"/>
      <c r="O241" s="11" t="s">
        <v>551</v>
      </c>
      <c r="P241" s="7" t="b">
        <f t="shared" si="18"/>
        <v>1</v>
      </c>
      <c r="Q241" s="7" t="e">
        <f t="shared" si="16"/>
        <v>#REF!</v>
      </c>
    </row>
    <row r="242" spans="1:17" s="49" customFormat="1" ht="56.25">
      <c r="A242" s="81" t="s">
        <v>90</v>
      </c>
      <c r="B242" s="81" t="s">
        <v>15</v>
      </c>
      <c r="C242" s="82" t="s">
        <v>9</v>
      </c>
      <c r="D242" s="83" t="s">
        <v>552</v>
      </c>
      <c r="E242" s="135" t="s">
        <v>553</v>
      </c>
      <c r="F242" s="25" t="s">
        <v>90</v>
      </c>
      <c r="G242" s="25" t="s">
        <v>15</v>
      </c>
      <c r="H242" s="25" t="s">
        <v>12</v>
      </c>
      <c r="I242" s="25" t="s">
        <v>13</v>
      </c>
      <c r="J242" s="137" t="e">
        <f>VLOOKUP(K242,#REF!,2,0)</f>
        <v>#REF!</v>
      </c>
      <c r="K242" s="5" t="str">
        <f t="shared" si="15"/>
        <v>08 1 00 00000</v>
      </c>
      <c r="L242" s="225" t="e">
        <f>VLOOKUP(O242,#REF!,2,0)</f>
        <v>#REF!</v>
      </c>
      <c r="M242" s="5"/>
      <c r="N242" s="6"/>
      <c r="O242" s="12" t="s">
        <v>554</v>
      </c>
      <c r="P242" s="7" t="b">
        <f t="shared" si="18"/>
        <v>1</v>
      </c>
      <c r="Q242" s="7" t="e">
        <f t="shared" si="16"/>
        <v>#REF!</v>
      </c>
    </row>
    <row r="243" spans="1:17" s="49" customFormat="1" ht="19.5">
      <c r="A243" s="169"/>
      <c r="B243" s="169"/>
      <c r="C243" s="170"/>
      <c r="D243" s="171"/>
      <c r="E243" s="172"/>
      <c r="F243" s="132" t="s">
        <v>90</v>
      </c>
      <c r="G243" s="132" t="s">
        <v>15</v>
      </c>
      <c r="H243" s="132" t="s">
        <v>7</v>
      </c>
      <c r="I243" s="132" t="s">
        <v>13</v>
      </c>
      <c r="J243" s="173" t="e">
        <f>VLOOKUP(K243,#REF!,2,0)</f>
        <v>#REF!</v>
      </c>
      <c r="K243" s="5" t="str">
        <f t="shared" si="15"/>
        <v>08 1 01 00000</v>
      </c>
      <c r="L243" s="225" t="e">
        <f>VLOOKUP(O243,#REF!,2,0)</f>
        <v>#REF!</v>
      </c>
      <c r="M243" s="5"/>
      <c r="N243" s="6"/>
      <c r="O243" s="45" t="s">
        <v>555</v>
      </c>
      <c r="P243" s="7" t="b">
        <f t="shared" si="18"/>
        <v>1</v>
      </c>
      <c r="Q243" s="7" t="e">
        <f t="shared" si="16"/>
        <v>#REF!</v>
      </c>
    </row>
    <row r="244" spans="1:17" s="49" customFormat="1" ht="37.5">
      <c r="A244" s="69" t="s">
        <v>90</v>
      </c>
      <c r="B244" s="69" t="s">
        <v>15</v>
      </c>
      <c r="C244" s="69">
        <v>1115</v>
      </c>
      <c r="D244" s="69" t="s">
        <v>556</v>
      </c>
      <c r="E244" s="77" t="s">
        <v>42</v>
      </c>
      <c r="F244" s="15" t="s">
        <v>90</v>
      </c>
      <c r="G244" s="15" t="s">
        <v>15</v>
      </c>
      <c r="H244" s="15" t="s">
        <v>7</v>
      </c>
      <c r="I244" s="30" t="s">
        <v>22</v>
      </c>
      <c r="J244" s="139" t="e">
        <f>VLOOKUP(K244,#REF!,2,0)</f>
        <v>#REF!</v>
      </c>
      <c r="K244" s="5" t="str">
        <f t="shared" si="15"/>
        <v>08 1 01 11010</v>
      </c>
      <c r="L244" s="225" t="e">
        <f>VLOOKUP(O244,#REF!,2,0)</f>
        <v>#REF!</v>
      </c>
      <c r="M244" s="5"/>
      <c r="N244" s="6"/>
      <c r="O244" s="22" t="s">
        <v>557</v>
      </c>
      <c r="P244" s="7" t="b">
        <f t="shared" si="18"/>
        <v>1</v>
      </c>
      <c r="Q244" s="7" t="e">
        <f t="shared" si="16"/>
        <v>#REF!</v>
      </c>
    </row>
    <row r="245" spans="1:17" s="49" customFormat="1">
      <c r="A245" s="69"/>
      <c r="B245" s="69"/>
      <c r="C245" s="69"/>
      <c r="D245" s="69"/>
      <c r="E245" s="77"/>
      <c r="F245" s="15" t="s">
        <v>90</v>
      </c>
      <c r="G245" s="15" t="s">
        <v>15</v>
      </c>
      <c r="H245" s="15" t="s">
        <v>7</v>
      </c>
      <c r="I245" s="30" t="s">
        <v>1303</v>
      </c>
      <c r="J245" s="139" t="e">
        <f>VLOOKUP(K245,#REF!,2,0)</f>
        <v>#REF!</v>
      </c>
      <c r="K245" s="5" t="str">
        <f t="shared" si="15"/>
        <v>08 1 01 77250</v>
      </c>
      <c r="L245" s="225" t="e">
        <f>VLOOKUP(O245,#REF!,2,0)</f>
        <v>#REF!</v>
      </c>
      <c r="M245" s="5"/>
      <c r="N245" s="6"/>
      <c r="O245" s="22" t="s">
        <v>1247</v>
      </c>
      <c r="P245" s="7" t="b">
        <f t="shared" si="18"/>
        <v>1</v>
      </c>
      <c r="Q245" s="7" t="e">
        <f t="shared" si="16"/>
        <v>#REF!</v>
      </c>
    </row>
    <row r="246" spans="1:17" s="49" customFormat="1" ht="19.5">
      <c r="A246" s="169"/>
      <c r="B246" s="169"/>
      <c r="C246" s="170"/>
      <c r="D246" s="171"/>
      <c r="E246" s="172"/>
      <c r="F246" s="132" t="s">
        <v>90</v>
      </c>
      <c r="G246" s="132" t="s">
        <v>15</v>
      </c>
      <c r="H246" s="132" t="s">
        <v>36</v>
      </c>
      <c r="I246" s="132" t="s">
        <v>13</v>
      </c>
      <c r="J246" s="200" t="e">
        <f>VLOOKUP(K246,#REF!,2,0)</f>
        <v>#REF!</v>
      </c>
      <c r="K246" s="5" t="str">
        <f t="shared" si="15"/>
        <v>08 1 02 00000</v>
      </c>
      <c r="L246" s="225" t="e">
        <f>VLOOKUP(O246,#REF!,2,0)</f>
        <v>#REF!</v>
      </c>
      <c r="M246" s="5"/>
      <c r="N246" s="6"/>
      <c r="O246" s="45" t="s">
        <v>558</v>
      </c>
      <c r="P246" s="7" t="b">
        <f t="shared" si="18"/>
        <v>1</v>
      </c>
      <c r="Q246" s="7" t="e">
        <f t="shared" si="16"/>
        <v>#REF!</v>
      </c>
    </row>
    <row r="247" spans="1:17" s="49" customFormat="1">
      <c r="A247" s="69" t="s">
        <v>90</v>
      </c>
      <c r="B247" s="69" t="s">
        <v>15</v>
      </c>
      <c r="C247" s="69">
        <v>1138</v>
      </c>
      <c r="D247" s="69" t="s">
        <v>559</v>
      </c>
      <c r="E247" s="77" t="s">
        <v>560</v>
      </c>
      <c r="F247" s="15" t="s">
        <v>90</v>
      </c>
      <c r="G247" s="15" t="s">
        <v>15</v>
      </c>
      <c r="H247" s="15" t="s">
        <v>36</v>
      </c>
      <c r="I247" s="30" t="s">
        <v>22</v>
      </c>
      <c r="J247" s="139" t="e">
        <f>VLOOKUP(K247,#REF!,2,0)</f>
        <v>#REF!</v>
      </c>
      <c r="K247" s="5" t="str">
        <f t="shared" si="15"/>
        <v>08 1 02 11010</v>
      </c>
      <c r="L247" s="225" t="e">
        <f>VLOOKUP(O247,#REF!,2,0)</f>
        <v>#REF!</v>
      </c>
      <c r="M247" s="5"/>
      <c r="N247" s="6"/>
      <c r="O247" s="22" t="s">
        <v>561</v>
      </c>
      <c r="P247" s="7" t="b">
        <f t="shared" si="18"/>
        <v>1</v>
      </c>
      <c r="Q247" s="7" t="e">
        <f t="shared" si="16"/>
        <v>#REF!</v>
      </c>
    </row>
    <row r="248" spans="1:17">
      <c r="A248" s="69"/>
      <c r="B248" s="69"/>
      <c r="C248" s="69"/>
      <c r="D248" s="69"/>
      <c r="E248" s="77"/>
      <c r="F248" s="15" t="s">
        <v>90</v>
      </c>
      <c r="G248" s="15" t="s">
        <v>15</v>
      </c>
      <c r="H248" s="15" t="s">
        <v>36</v>
      </c>
      <c r="I248" s="30" t="s">
        <v>1303</v>
      </c>
      <c r="J248" s="139" t="e">
        <f>VLOOKUP(K248,#REF!,2,0)</f>
        <v>#REF!</v>
      </c>
      <c r="K248" s="5" t="str">
        <f t="shared" si="15"/>
        <v>08 1 02 77250</v>
      </c>
      <c r="L248" s="225" t="e">
        <f>VLOOKUP(O248,#REF!,2,0)</f>
        <v>#REF!</v>
      </c>
      <c r="O248" s="22" t="s">
        <v>1248</v>
      </c>
      <c r="P248" s="7" t="b">
        <f t="shared" si="18"/>
        <v>1</v>
      </c>
      <c r="Q248" s="7" t="e">
        <f t="shared" si="16"/>
        <v>#REF!</v>
      </c>
    </row>
    <row r="249" spans="1:17" ht="37.5">
      <c r="A249" s="81" t="s">
        <v>90</v>
      </c>
      <c r="B249" s="81" t="s">
        <v>91</v>
      </c>
      <c r="C249" s="81" t="s">
        <v>9</v>
      </c>
      <c r="D249" s="81" t="s">
        <v>562</v>
      </c>
      <c r="E249" s="96" t="s">
        <v>563</v>
      </c>
      <c r="F249" s="25" t="s">
        <v>90</v>
      </c>
      <c r="G249" s="25" t="s">
        <v>91</v>
      </c>
      <c r="H249" s="25" t="s">
        <v>12</v>
      </c>
      <c r="I249" s="25" t="s">
        <v>13</v>
      </c>
      <c r="J249" s="203" t="e">
        <f>VLOOKUP(K249,#REF!,2,0)</f>
        <v>#REF!</v>
      </c>
      <c r="K249" s="5" t="str">
        <f t="shared" si="15"/>
        <v>08 2 00 00000</v>
      </c>
      <c r="L249" s="225" t="e">
        <f>VLOOKUP(O249,#REF!,2,0)</f>
        <v>#REF!</v>
      </c>
      <c r="O249" s="12" t="s">
        <v>564</v>
      </c>
      <c r="P249" s="7" t="b">
        <f t="shared" si="18"/>
        <v>1</v>
      </c>
      <c r="Q249" s="7" t="e">
        <f t="shared" si="16"/>
        <v>#REF!</v>
      </c>
    </row>
    <row r="250" spans="1:17" ht="19.5">
      <c r="A250" s="169"/>
      <c r="B250" s="169"/>
      <c r="C250" s="170"/>
      <c r="D250" s="171"/>
      <c r="E250" s="172"/>
      <c r="F250" s="132" t="s">
        <v>90</v>
      </c>
      <c r="G250" s="132" t="s">
        <v>91</v>
      </c>
      <c r="H250" s="132" t="s">
        <v>7</v>
      </c>
      <c r="I250" s="132" t="s">
        <v>13</v>
      </c>
      <c r="J250" s="200" t="e">
        <f>VLOOKUP(K250,#REF!,2,0)</f>
        <v>#REF!</v>
      </c>
      <c r="K250" s="5" t="str">
        <f t="shared" si="15"/>
        <v>08 2 01 00000</v>
      </c>
      <c r="L250" s="225" t="e">
        <f>VLOOKUP(O250,#REF!,2,0)</f>
        <v>#REF!</v>
      </c>
      <c r="O250" s="45" t="s">
        <v>565</v>
      </c>
      <c r="P250" s="7" t="b">
        <f t="shared" si="18"/>
        <v>1</v>
      </c>
      <c r="Q250" s="7" t="e">
        <f t="shared" si="16"/>
        <v>#REF!</v>
      </c>
    </row>
    <row r="251" spans="1:17" ht="38.25" thickBot="1">
      <c r="A251" s="69" t="s">
        <v>90</v>
      </c>
      <c r="B251" s="69" t="s">
        <v>91</v>
      </c>
      <c r="C251" s="69">
        <v>2042</v>
      </c>
      <c r="D251" s="69" t="s">
        <v>566</v>
      </c>
      <c r="E251" s="77" t="s">
        <v>567</v>
      </c>
      <c r="F251" s="15" t="s">
        <v>90</v>
      </c>
      <c r="G251" s="15" t="s">
        <v>91</v>
      </c>
      <c r="H251" s="15" t="s">
        <v>7</v>
      </c>
      <c r="I251" s="15" t="s">
        <v>568</v>
      </c>
      <c r="J251" s="139" t="e">
        <f>VLOOKUP(K251,#REF!,2,0)</f>
        <v>#REF!</v>
      </c>
      <c r="K251" s="5" t="str">
        <f t="shared" si="15"/>
        <v>08 2 01 20420</v>
      </c>
      <c r="L251" s="225" t="e">
        <f>VLOOKUP(O251,#REF!,2,0)</f>
        <v>#REF!</v>
      </c>
      <c r="O251" s="22" t="s">
        <v>569</v>
      </c>
      <c r="P251" s="7" t="b">
        <f>K251=O251</f>
        <v>1</v>
      </c>
      <c r="Q251" s="7" t="e">
        <f t="shared" si="16"/>
        <v>#REF!</v>
      </c>
    </row>
    <row r="252" spans="1:17" s="27" customFormat="1" ht="38.25" thickBot="1">
      <c r="A252" s="169"/>
      <c r="B252" s="169"/>
      <c r="C252" s="170"/>
      <c r="D252" s="171"/>
      <c r="E252" s="172"/>
      <c r="F252" s="132" t="s">
        <v>90</v>
      </c>
      <c r="G252" s="132" t="s">
        <v>91</v>
      </c>
      <c r="H252" s="132" t="s">
        <v>36</v>
      </c>
      <c r="I252" s="132" t="s">
        <v>13</v>
      </c>
      <c r="J252" s="204" t="s">
        <v>1350</v>
      </c>
      <c r="K252" s="5" t="str">
        <f t="shared" si="15"/>
        <v>08 2 02 00000</v>
      </c>
      <c r="L252" s="225" t="e">
        <f>VLOOKUP(O252,#REF!,2,0)</f>
        <v>#REF!</v>
      </c>
      <c r="M252" s="5"/>
      <c r="N252" s="6"/>
      <c r="P252" s="7" t="b">
        <f t="shared" ref="P252:P315" si="19">K252=O252</f>
        <v>0</v>
      </c>
      <c r="Q252" s="7" t="e">
        <f t="shared" si="16"/>
        <v>#REF!</v>
      </c>
    </row>
    <row r="253" spans="1:17" ht="75.75" thickBot="1">
      <c r="A253" s="69" t="s">
        <v>90</v>
      </c>
      <c r="B253" s="69" t="s">
        <v>91</v>
      </c>
      <c r="C253" s="69">
        <v>2044</v>
      </c>
      <c r="D253" s="69" t="s">
        <v>570</v>
      </c>
      <c r="E253" s="77" t="s">
        <v>571</v>
      </c>
      <c r="F253" s="15" t="s">
        <v>90</v>
      </c>
      <c r="G253" s="15" t="s">
        <v>91</v>
      </c>
      <c r="H253" s="15" t="s">
        <v>36</v>
      </c>
      <c r="I253" s="15" t="s">
        <v>572</v>
      </c>
      <c r="J253" s="201" t="s">
        <v>571</v>
      </c>
      <c r="K253" s="5" t="str">
        <f t="shared" si="15"/>
        <v>08 2 02 20440</v>
      </c>
      <c r="L253" s="225" t="e">
        <f>VLOOKUP(O253,#REF!,2,0)</f>
        <v>#REF!</v>
      </c>
      <c r="P253" s="7" t="b">
        <f t="shared" si="19"/>
        <v>0</v>
      </c>
      <c r="Q253" s="7" t="e">
        <f t="shared" si="16"/>
        <v>#REF!</v>
      </c>
    </row>
    <row r="254" spans="1:17" ht="57" thickBot="1">
      <c r="A254" s="169"/>
      <c r="B254" s="169"/>
      <c r="C254" s="170"/>
      <c r="D254" s="171"/>
      <c r="E254" s="172"/>
      <c r="F254" s="132" t="s">
        <v>90</v>
      </c>
      <c r="G254" s="132" t="s">
        <v>91</v>
      </c>
      <c r="H254" s="132" t="s">
        <v>47</v>
      </c>
      <c r="I254" s="132" t="s">
        <v>13</v>
      </c>
      <c r="J254" s="204" t="s">
        <v>1349</v>
      </c>
      <c r="K254" s="5" t="str">
        <f t="shared" si="15"/>
        <v>08 2 03 00000</v>
      </c>
      <c r="L254" s="225" t="e">
        <f>VLOOKUP(O254,#REF!,2,0)</f>
        <v>#REF!</v>
      </c>
      <c r="N254" s="27"/>
      <c r="O254" s="22"/>
      <c r="P254" s="7" t="b">
        <f t="shared" si="19"/>
        <v>0</v>
      </c>
      <c r="Q254" s="7" t="e">
        <f t="shared" si="16"/>
        <v>#REF!</v>
      </c>
    </row>
    <row r="255" spans="1:17" ht="62.25" customHeight="1">
      <c r="A255" s="69" t="s">
        <v>90</v>
      </c>
      <c r="B255" s="69" t="s">
        <v>91</v>
      </c>
      <c r="C255" s="69">
        <v>2042</v>
      </c>
      <c r="D255" s="69" t="s">
        <v>566</v>
      </c>
      <c r="E255" s="77" t="s">
        <v>567</v>
      </c>
      <c r="F255" s="15" t="s">
        <v>90</v>
      </c>
      <c r="G255" s="15" t="s">
        <v>91</v>
      </c>
      <c r="H255" s="15" t="s">
        <v>47</v>
      </c>
      <c r="I255" s="15" t="s">
        <v>572</v>
      </c>
      <c r="J255" s="202" t="s">
        <v>571</v>
      </c>
      <c r="K255" s="5" t="str">
        <f t="shared" si="15"/>
        <v>08 2 03 20440</v>
      </c>
      <c r="L255" s="225" t="e">
        <f>VLOOKUP(O255,#REF!,2,0)</f>
        <v>#REF!</v>
      </c>
      <c r="O255" s="22"/>
      <c r="P255" s="7" t="b">
        <f t="shared" si="19"/>
        <v>0</v>
      </c>
      <c r="Q255" s="7" t="e">
        <f t="shared" si="16"/>
        <v>#REF!</v>
      </c>
    </row>
    <row r="256" spans="1:17" ht="19.5">
      <c r="A256" s="169"/>
      <c r="B256" s="169"/>
      <c r="C256" s="170"/>
      <c r="D256" s="171"/>
      <c r="E256" s="172"/>
      <c r="F256" s="132" t="s">
        <v>90</v>
      </c>
      <c r="G256" s="132" t="s">
        <v>91</v>
      </c>
      <c r="H256" s="132" t="s">
        <v>52</v>
      </c>
      <c r="I256" s="132" t="s">
        <v>13</v>
      </c>
      <c r="J256" s="200" t="e">
        <f>VLOOKUP(K256,#REF!,2,0)</f>
        <v>#REF!</v>
      </c>
      <c r="K256" s="5" t="str">
        <f t="shared" si="15"/>
        <v>08 2 04 00000</v>
      </c>
      <c r="L256" s="225" t="e">
        <f>VLOOKUP(O256,#REF!,2,0)</f>
        <v>#REF!</v>
      </c>
      <c r="O256" s="45" t="s">
        <v>573</v>
      </c>
      <c r="P256" s="7" t="b">
        <f t="shared" si="19"/>
        <v>1</v>
      </c>
      <c r="Q256" s="7" t="e">
        <f t="shared" si="16"/>
        <v>#REF!</v>
      </c>
    </row>
    <row r="257" spans="1:17" ht="131.25">
      <c r="A257" s="69" t="s">
        <v>90</v>
      </c>
      <c r="B257" s="69" t="s">
        <v>91</v>
      </c>
      <c r="C257" s="69">
        <v>2043</v>
      </c>
      <c r="D257" s="69" t="s">
        <v>574</v>
      </c>
      <c r="E257" s="77" t="s">
        <v>575</v>
      </c>
      <c r="F257" s="15" t="s">
        <v>90</v>
      </c>
      <c r="G257" s="15" t="s">
        <v>91</v>
      </c>
      <c r="H257" s="15" t="s">
        <v>52</v>
      </c>
      <c r="I257" s="15" t="s">
        <v>576</v>
      </c>
      <c r="J257" s="139" t="e">
        <f>VLOOKUP(K257,#REF!,2,0)</f>
        <v>#REF!</v>
      </c>
      <c r="K257" s="5" t="str">
        <f t="shared" si="15"/>
        <v>08 2 04 60120</v>
      </c>
      <c r="L257" s="225" t="e">
        <f>VLOOKUP(O257,#REF!,2,0)</f>
        <v>#REF!</v>
      </c>
      <c r="O257" s="22" t="s">
        <v>577</v>
      </c>
      <c r="P257" s="7" t="b">
        <f t="shared" si="19"/>
        <v>1</v>
      </c>
      <c r="Q257" s="7" t="e">
        <f t="shared" si="16"/>
        <v>#REF!</v>
      </c>
    </row>
    <row r="258" spans="1:17" ht="37.5">
      <c r="A258" s="81" t="s">
        <v>90</v>
      </c>
      <c r="B258" s="81" t="s">
        <v>288</v>
      </c>
      <c r="C258" s="81" t="s">
        <v>9</v>
      </c>
      <c r="D258" s="81" t="s">
        <v>578</v>
      </c>
      <c r="E258" s="96" t="s">
        <v>579</v>
      </c>
      <c r="F258" s="25" t="s">
        <v>90</v>
      </c>
      <c r="G258" s="25" t="s">
        <v>288</v>
      </c>
      <c r="H258" s="25" t="s">
        <v>12</v>
      </c>
      <c r="I258" s="25" t="s">
        <v>13</v>
      </c>
      <c r="J258" s="203" t="e">
        <f>VLOOKUP(K258,#REF!,2,0)</f>
        <v>#REF!</v>
      </c>
      <c r="K258" s="5" t="str">
        <f t="shared" si="15"/>
        <v>08 3 00 00000</v>
      </c>
      <c r="L258" s="225" t="e">
        <f>VLOOKUP(O258,#REF!,2,0)</f>
        <v>#REF!</v>
      </c>
      <c r="O258" s="12" t="s">
        <v>580</v>
      </c>
      <c r="P258" s="7" t="b">
        <f t="shared" si="19"/>
        <v>1</v>
      </c>
      <c r="Q258" s="7" t="e">
        <f t="shared" si="16"/>
        <v>#REF!</v>
      </c>
    </row>
    <row r="259" spans="1:17" ht="19.5">
      <c r="A259" s="169"/>
      <c r="B259" s="169"/>
      <c r="C259" s="170"/>
      <c r="D259" s="171"/>
      <c r="E259" s="172"/>
      <c r="F259" s="132" t="s">
        <v>90</v>
      </c>
      <c r="G259" s="132" t="s">
        <v>288</v>
      </c>
      <c r="H259" s="132" t="s">
        <v>7</v>
      </c>
      <c r="I259" s="132" t="s">
        <v>13</v>
      </c>
      <c r="J259" s="200" t="e">
        <f>VLOOKUP(K259,#REF!,2,0)</f>
        <v>#REF!</v>
      </c>
      <c r="K259" s="5" t="str">
        <f t="shared" si="15"/>
        <v>08 3 01 00000</v>
      </c>
      <c r="L259" s="225" t="e">
        <f>VLOOKUP(O259,#REF!,2,0)</f>
        <v>#REF!</v>
      </c>
      <c r="O259" s="45" t="s">
        <v>581</v>
      </c>
      <c r="P259" s="7" t="b">
        <f t="shared" si="19"/>
        <v>1</v>
      </c>
      <c r="Q259" s="7" t="e">
        <f t="shared" si="16"/>
        <v>#REF!</v>
      </c>
    </row>
    <row r="260" spans="1:17" ht="69.75" customHeight="1">
      <c r="A260" s="69" t="s">
        <v>90</v>
      </c>
      <c r="B260" s="69">
        <v>3</v>
      </c>
      <c r="C260" s="69" t="s">
        <v>582</v>
      </c>
      <c r="D260" s="69" t="s">
        <v>583</v>
      </c>
      <c r="E260" s="77" t="s">
        <v>584</v>
      </c>
      <c r="F260" s="15" t="s">
        <v>90</v>
      </c>
      <c r="G260" s="15" t="s">
        <v>288</v>
      </c>
      <c r="H260" s="15" t="s">
        <v>7</v>
      </c>
      <c r="I260" s="15" t="s">
        <v>1351</v>
      </c>
      <c r="J260" s="139" t="e">
        <f>VLOOKUP(K260,#REF!,2,0)</f>
        <v>#REF!</v>
      </c>
      <c r="K260" s="5" t="str">
        <f t="shared" si="15"/>
        <v>08 3 01 40050</v>
      </c>
      <c r="L260" s="225" t="e">
        <f>VLOOKUP(O260,#REF!,2,0)</f>
        <v>#REF!</v>
      </c>
      <c r="O260" s="45" t="s">
        <v>1249</v>
      </c>
      <c r="P260" s="7" t="b">
        <f t="shared" si="19"/>
        <v>1</v>
      </c>
      <c r="Q260" s="7" t="e">
        <f t="shared" si="16"/>
        <v>#REF!</v>
      </c>
    </row>
    <row r="261" spans="1:17">
      <c r="A261" s="69"/>
      <c r="B261" s="69"/>
      <c r="C261" s="69"/>
      <c r="D261" s="69"/>
      <c r="E261" s="77"/>
      <c r="F261" s="15" t="s">
        <v>90</v>
      </c>
      <c r="G261" s="15" t="s">
        <v>288</v>
      </c>
      <c r="H261" s="15" t="s">
        <v>7</v>
      </c>
      <c r="I261" s="15" t="s">
        <v>1352</v>
      </c>
      <c r="J261" s="139" t="e">
        <f>VLOOKUP(K261,#REF!,2,0)</f>
        <v>#REF!</v>
      </c>
      <c r="K261" s="5" t="str">
        <f t="shared" si="15"/>
        <v>08 3 01 S7000</v>
      </c>
      <c r="L261" s="225" t="e">
        <f>VLOOKUP(O261,#REF!,2,0)</f>
        <v>#REF!</v>
      </c>
      <c r="O261" s="45" t="s">
        <v>1250</v>
      </c>
      <c r="P261" s="7" t="b">
        <f t="shared" si="19"/>
        <v>1</v>
      </c>
      <c r="Q261" s="7" t="e">
        <f t="shared" si="16"/>
        <v>#REF!</v>
      </c>
    </row>
    <row r="262" spans="1:17" ht="45">
      <c r="A262" s="78" t="s">
        <v>547</v>
      </c>
      <c r="B262" s="78" t="s">
        <v>8</v>
      </c>
      <c r="C262" s="79" t="s">
        <v>9</v>
      </c>
      <c r="D262" s="80" t="s">
        <v>585</v>
      </c>
      <c r="E262" s="95" t="s">
        <v>586</v>
      </c>
      <c r="F262" s="9" t="s">
        <v>547</v>
      </c>
      <c r="G262" s="9" t="s">
        <v>8</v>
      </c>
      <c r="H262" s="9" t="s">
        <v>12</v>
      </c>
      <c r="I262" s="9" t="s">
        <v>13</v>
      </c>
      <c r="J262" s="136" t="e">
        <f>VLOOKUP(K262,#REF!,2,0)</f>
        <v>#REF!</v>
      </c>
      <c r="K262" s="5" t="str">
        <f t="shared" si="15"/>
        <v>09 0 00 00000</v>
      </c>
      <c r="L262" s="225" t="e">
        <f>VLOOKUP(O262,#REF!,2,0)</f>
        <v>#REF!</v>
      </c>
      <c r="O262" s="11" t="s">
        <v>587</v>
      </c>
      <c r="P262" s="7" t="b">
        <f t="shared" si="19"/>
        <v>1</v>
      </c>
      <c r="Q262" s="7" t="e">
        <f t="shared" si="16"/>
        <v>#REF!</v>
      </c>
    </row>
    <row r="263" spans="1:17" s="53" customFormat="1" ht="37.5">
      <c r="A263" s="81" t="s">
        <v>547</v>
      </c>
      <c r="B263" s="81" t="s">
        <v>102</v>
      </c>
      <c r="C263" s="82" t="s">
        <v>9</v>
      </c>
      <c r="D263" s="83" t="s">
        <v>588</v>
      </c>
      <c r="E263" s="135" t="s">
        <v>589</v>
      </c>
      <c r="F263" s="25" t="s">
        <v>547</v>
      </c>
      <c r="G263" s="25" t="s">
        <v>102</v>
      </c>
      <c r="H263" s="25" t="s">
        <v>12</v>
      </c>
      <c r="I263" s="25" t="s">
        <v>13</v>
      </c>
      <c r="J263" s="137" t="e">
        <f>VLOOKUP(K263,#REF!,2,0)</f>
        <v>#REF!</v>
      </c>
      <c r="K263" s="5" t="str">
        <f t="shared" si="15"/>
        <v>09 Б 00 00000</v>
      </c>
      <c r="L263" s="225" t="e">
        <f>VLOOKUP(O263,#REF!,2,0)</f>
        <v>#REF!</v>
      </c>
      <c r="M263" s="5"/>
      <c r="N263" s="6"/>
      <c r="O263" s="12" t="s">
        <v>590</v>
      </c>
      <c r="P263" s="7" t="b">
        <f t="shared" si="19"/>
        <v>1</v>
      </c>
      <c r="Q263" s="7" t="e">
        <f t="shared" si="16"/>
        <v>#REF!</v>
      </c>
    </row>
    <row r="264" spans="1:17" ht="19.5">
      <c r="A264" s="169"/>
      <c r="B264" s="169"/>
      <c r="C264" s="170"/>
      <c r="D264" s="171"/>
      <c r="E264" s="172"/>
      <c r="F264" s="132" t="s">
        <v>547</v>
      </c>
      <c r="G264" s="132" t="s">
        <v>102</v>
      </c>
      <c r="H264" s="132" t="s">
        <v>7</v>
      </c>
      <c r="I264" s="132" t="s">
        <v>13</v>
      </c>
      <c r="J264" s="173" t="e">
        <f>VLOOKUP(K264,#REF!,2,0)</f>
        <v>#REF!</v>
      </c>
      <c r="K264" s="5" t="str">
        <f t="shared" ref="K264:K327" si="20">CONCATENATE(F264," ",G264," ",H264," ",I264)</f>
        <v>09 Б 01 00000</v>
      </c>
      <c r="L264" s="225" t="e">
        <f>VLOOKUP(O264,#REF!,2,0)</f>
        <v>#REF!</v>
      </c>
      <c r="O264" s="45" t="s">
        <v>591</v>
      </c>
      <c r="P264" s="7" t="b">
        <f t="shared" si="19"/>
        <v>1</v>
      </c>
      <c r="Q264" s="7" t="e">
        <f t="shared" ref="Q264:Q327" si="21">J264=L264</f>
        <v>#REF!</v>
      </c>
    </row>
    <row r="265" spans="1:17" s="53" customFormat="1" ht="49.5" customHeight="1">
      <c r="A265" s="69" t="s">
        <v>547</v>
      </c>
      <c r="B265" s="69" t="s">
        <v>102</v>
      </c>
      <c r="C265" s="69">
        <v>2023</v>
      </c>
      <c r="D265" s="69" t="s">
        <v>592</v>
      </c>
      <c r="E265" s="77" t="s">
        <v>593</v>
      </c>
      <c r="F265" s="15" t="s">
        <v>547</v>
      </c>
      <c r="G265" s="15" t="s">
        <v>102</v>
      </c>
      <c r="H265" s="15" t="s">
        <v>7</v>
      </c>
      <c r="I265" s="15" t="s">
        <v>594</v>
      </c>
      <c r="J265" s="202" t="s">
        <v>593</v>
      </c>
      <c r="K265" s="5" t="str">
        <f t="shared" si="20"/>
        <v>09 Б 01 20230</v>
      </c>
      <c r="L265" s="225" t="e">
        <f>VLOOKUP(O265,#REF!,2,0)</f>
        <v>#REF!</v>
      </c>
      <c r="M265" s="5"/>
      <c r="O265" s="45"/>
      <c r="P265" s="7" t="b">
        <f t="shared" si="19"/>
        <v>0</v>
      </c>
      <c r="Q265" s="7" t="e">
        <f t="shared" si="21"/>
        <v>#REF!</v>
      </c>
    </row>
    <row r="266" spans="1:17" s="53" customFormat="1" ht="59.25" customHeight="1">
      <c r="A266" s="69" t="s">
        <v>547</v>
      </c>
      <c r="B266" s="69" t="s">
        <v>102</v>
      </c>
      <c r="C266" s="69">
        <v>2046</v>
      </c>
      <c r="D266" s="69" t="s">
        <v>595</v>
      </c>
      <c r="E266" s="77" t="s">
        <v>596</v>
      </c>
      <c r="F266" s="15" t="s">
        <v>547</v>
      </c>
      <c r="G266" s="15" t="s">
        <v>102</v>
      </c>
      <c r="H266" s="15" t="s">
        <v>7</v>
      </c>
      <c r="I266" s="15" t="s">
        <v>597</v>
      </c>
      <c r="J266" s="139" t="e">
        <f>VLOOKUP(K266,#REF!,2,0)</f>
        <v>#REF!</v>
      </c>
      <c r="K266" s="5" t="str">
        <f t="shared" si="20"/>
        <v>09 Б 01 20460</v>
      </c>
      <c r="L266" s="225" t="e">
        <f>VLOOKUP(O266,#REF!,2,0)</f>
        <v>#REF!</v>
      </c>
      <c r="M266" s="5"/>
      <c r="N266" s="6"/>
      <c r="O266" s="50" t="s">
        <v>598</v>
      </c>
      <c r="P266" s="7" t="b">
        <f t="shared" si="19"/>
        <v>1</v>
      </c>
      <c r="Q266" s="7" t="e">
        <f t="shared" si="21"/>
        <v>#REF!</v>
      </c>
    </row>
    <row r="267" spans="1:17" s="53" customFormat="1" ht="58.5" customHeight="1">
      <c r="A267" s="169"/>
      <c r="B267" s="169"/>
      <c r="C267" s="170"/>
      <c r="D267" s="171"/>
      <c r="E267" s="172"/>
      <c r="F267" s="132" t="s">
        <v>547</v>
      </c>
      <c r="G267" s="132" t="s">
        <v>102</v>
      </c>
      <c r="H267" s="132" t="s">
        <v>36</v>
      </c>
      <c r="I267" s="132" t="s">
        <v>13</v>
      </c>
      <c r="J267" s="173" t="e">
        <f>VLOOKUP(K267,#REF!,2,0)</f>
        <v>#REF!</v>
      </c>
      <c r="K267" s="5" t="str">
        <f t="shared" si="20"/>
        <v>09 Б 02 00000</v>
      </c>
      <c r="L267" s="225" t="e">
        <f>VLOOKUP(O267,#REF!,2,0)</f>
        <v>#REF!</v>
      </c>
      <c r="M267" s="5"/>
      <c r="O267" s="45" t="s">
        <v>599</v>
      </c>
      <c r="P267" s="7" t="b">
        <f t="shared" si="19"/>
        <v>1</v>
      </c>
      <c r="Q267" s="7" t="e">
        <f t="shared" si="21"/>
        <v>#REF!</v>
      </c>
    </row>
    <row r="268" spans="1:17" s="53" customFormat="1" ht="59.25" customHeight="1">
      <c r="A268" s="69" t="s">
        <v>547</v>
      </c>
      <c r="B268" s="69" t="s">
        <v>102</v>
      </c>
      <c r="C268" s="69">
        <v>2023</v>
      </c>
      <c r="D268" s="69" t="s">
        <v>592</v>
      </c>
      <c r="E268" s="77" t="s">
        <v>593</v>
      </c>
      <c r="F268" s="15" t="s">
        <v>547</v>
      </c>
      <c r="G268" s="15" t="s">
        <v>102</v>
      </c>
      <c r="H268" s="15" t="s">
        <v>36</v>
      </c>
      <c r="I268" s="15" t="s">
        <v>594</v>
      </c>
      <c r="J268" s="139" t="e">
        <f>VLOOKUP(K268,#REF!,2,0)</f>
        <v>#REF!</v>
      </c>
      <c r="K268" s="5" t="str">
        <f t="shared" si="20"/>
        <v>09 Б 02 20230</v>
      </c>
      <c r="L268" s="225" t="e">
        <f>VLOOKUP(O268,#REF!,2,0)</f>
        <v>#REF!</v>
      </c>
      <c r="M268" s="5"/>
      <c r="O268" s="50" t="s">
        <v>600</v>
      </c>
      <c r="P268" s="7" t="b">
        <f t="shared" si="19"/>
        <v>1</v>
      </c>
      <c r="Q268" s="7" t="e">
        <f t="shared" si="21"/>
        <v>#REF!</v>
      </c>
    </row>
    <row r="269" spans="1:17" s="53" customFormat="1" ht="58.5" customHeight="1">
      <c r="A269" s="69" t="s">
        <v>547</v>
      </c>
      <c r="B269" s="69" t="s">
        <v>102</v>
      </c>
      <c r="C269" s="69">
        <v>2046</v>
      </c>
      <c r="D269" s="69" t="s">
        <v>595</v>
      </c>
      <c r="E269" s="77" t="s">
        <v>596</v>
      </c>
      <c r="F269" s="15" t="s">
        <v>547</v>
      </c>
      <c r="G269" s="15" t="s">
        <v>102</v>
      </c>
      <c r="H269" s="15" t="s">
        <v>36</v>
      </c>
      <c r="I269" s="15" t="s">
        <v>597</v>
      </c>
      <c r="J269" s="139" t="e">
        <f>VLOOKUP(K269,#REF!,2,0)</f>
        <v>#REF!</v>
      </c>
      <c r="K269" s="5" t="str">
        <f t="shared" si="20"/>
        <v>09 Б 02 20460</v>
      </c>
      <c r="L269" s="225" t="e">
        <f>VLOOKUP(O269,#REF!,2,0)</f>
        <v>#REF!</v>
      </c>
      <c r="M269" s="5"/>
      <c r="O269" s="50" t="s">
        <v>601</v>
      </c>
      <c r="P269" s="7" t="b">
        <f t="shared" si="19"/>
        <v>1</v>
      </c>
      <c r="Q269" s="7" t="e">
        <f t="shared" si="21"/>
        <v>#REF!</v>
      </c>
    </row>
    <row r="270" spans="1:17" s="53" customFormat="1" ht="72" customHeight="1" thickBot="1">
      <c r="A270" s="169"/>
      <c r="B270" s="169"/>
      <c r="C270" s="170"/>
      <c r="D270" s="171"/>
      <c r="E270" s="172"/>
      <c r="F270" s="132" t="s">
        <v>547</v>
      </c>
      <c r="G270" s="132" t="s">
        <v>102</v>
      </c>
      <c r="H270" s="132" t="s">
        <v>47</v>
      </c>
      <c r="I270" s="132" t="s">
        <v>13</v>
      </c>
      <c r="J270" s="173" t="e">
        <f>VLOOKUP(K270,#REF!,2,0)</f>
        <v>#REF!</v>
      </c>
      <c r="K270" s="5" t="str">
        <f t="shared" si="20"/>
        <v>09 Б 03 00000</v>
      </c>
      <c r="L270" s="225" t="e">
        <f>VLOOKUP(O270,#REF!,2,0)</f>
        <v>#REF!</v>
      </c>
      <c r="M270" s="5"/>
      <c r="O270" s="45" t="s">
        <v>602</v>
      </c>
      <c r="P270" s="7" t="b">
        <f t="shared" si="19"/>
        <v>1</v>
      </c>
      <c r="Q270" s="7" t="e">
        <f t="shared" si="21"/>
        <v>#REF!</v>
      </c>
    </row>
    <row r="271" spans="1:17" s="27" customFormat="1" ht="19.5" thickBot="1">
      <c r="A271" s="69" t="s">
        <v>547</v>
      </c>
      <c r="B271" s="69" t="s">
        <v>102</v>
      </c>
      <c r="C271" s="69">
        <v>2023</v>
      </c>
      <c r="D271" s="69" t="s">
        <v>592</v>
      </c>
      <c r="E271" s="77" t="s">
        <v>593</v>
      </c>
      <c r="F271" s="15" t="s">
        <v>547</v>
      </c>
      <c r="G271" s="15" t="s">
        <v>102</v>
      </c>
      <c r="H271" s="15" t="s">
        <v>47</v>
      </c>
      <c r="I271" s="15" t="s">
        <v>594</v>
      </c>
      <c r="J271" s="202" t="s">
        <v>593</v>
      </c>
      <c r="K271" s="5" t="str">
        <f t="shared" si="20"/>
        <v>09 Б 03 20230</v>
      </c>
      <c r="L271" s="225" t="e">
        <f>VLOOKUP(O271,#REF!,2,0)</f>
        <v>#REF!</v>
      </c>
      <c r="M271" s="5"/>
      <c r="N271" s="53"/>
      <c r="O271" s="45"/>
      <c r="P271" s="7" t="b">
        <f t="shared" si="19"/>
        <v>0</v>
      </c>
      <c r="Q271" s="7" t="e">
        <f t="shared" si="21"/>
        <v>#REF!</v>
      </c>
    </row>
    <row r="272" spans="1:17" s="27" customFormat="1" ht="72.75" customHeight="1" thickBot="1">
      <c r="A272" s="69" t="s">
        <v>547</v>
      </c>
      <c r="B272" s="69" t="s">
        <v>102</v>
      </c>
      <c r="C272" s="69">
        <v>2046</v>
      </c>
      <c r="D272" s="69" t="s">
        <v>595</v>
      </c>
      <c r="E272" s="77" t="s">
        <v>596</v>
      </c>
      <c r="F272" s="15" t="s">
        <v>547</v>
      </c>
      <c r="G272" s="15" t="s">
        <v>102</v>
      </c>
      <c r="H272" s="15" t="s">
        <v>47</v>
      </c>
      <c r="I272" s="15" t="s">
        <v>597</v>
      </c>
      <c r="J272" s="139" t="e">
        <f>VLOOKUP(K272,#REF!,2,0)</f>
        <v>#REF!</v>
      </c>
      <c r="K272" s="5" t="str">
        <f t="shared" si="20"/>
        <v>09 Б 03 20460</v>
      </c>
      <c r="L272" s="225" t="e">
        <f>VLOOKUP(O272,#REF!,2,0)</f>
        <v>#REF!</v>
      </c>
      <c r="M272" s="5"/>
      <c r="N272" s="53"/>
      <c r="O272" s="50" t="s">
        <v>603</v>
      </c>
      <c r="P272" s="7" t="b">
        <f t="shared" si="19"/>
        <v>1</v>
      </c>
      <c r="Q272" s="7" t="e">
        <f t="shared" si="21"/>
        <v>#REF!</v>
      </c>
    </row>
    <row r="273" spans="1:17" ht="47.25" customHeight="1" thickBot="1">
      <c r="A273" s="169"/>
      <c r="B273" s="169"/>
      <c r="C273" s="170"/>
      <c r="D273" s="171"/>
      <c r="E273" s="172"/>
      <c r="F273" s="132" t="s">
        <v>547</v>
      </c>
      <c r="G273" s="132" t="s">
        <v>102</v>
      </c>
      <c r="H273" s="132" t="s">
        <v>52</v>
      </c>
      <c r="I273" s="132" t="s">
        <v>13</v>
      </c>
      <c r="J273" s="173" t="e">
        <f>VLOOKUP(K273,#REF!,2,0)</f>
        <v>#REF!</v>
      </c>
      <c r="K273" s="5" t="str">
        <f t="shared" si="20"/>
        <v>09 Б 04 00000</v>
      </c>
      <c r="L273" s="225" t="e">
        <f>VLOOKUP(O273,#REF!,2,0)</f>
        <v>#REF!</v>
      </c>
      <c r="N273" s="27"/>
      <c r="O273" s="45" t="s">
        <v>604</v>
      </c>
      <c r="P273" s="7" t="b">
        <f t="shared" si="19"/>
        <v>1</v>
      </c>
      <c r="Q273" s="7" t="e">
        <f t="shared" si="21"/>
        <v>#REF!</v>
      </c>
    </row>
    <row r="274" spans="1:17" ht="69.75" customHeight="1" thickBot="1">
      <c r="A274" s="69" t="s">
        <v>547</v>
      </c>
      <c r="B274" s="69" t="s">
        <v>102</v>
      </c>
      <c r="C274" s="69">
        <v>2023</v>
      </c>
      <c r="D274" s="69" t="s">
        <v>592</v>
      </c>
      <c r="E274" s="77" t="s">
        <v>593</v>
      </c>
      <c r="F274" s="15" t="s">
        <v>547</v>
      </c>
      <c r="G274" s="15" t="s">
        <v>102</v>
      </c>
      <c r="H274" s="15" t="s">
        <v>52</v>
      </c>
      <c r="I274" s="15" t="s">
        <v>594</v>
      </c>
      <c r="J274" s="202" t="s">
        <v>593</v>
      </c>
      <c r="K274" s="5" t="str">
        <f t="shared" si="20"/>
        <v>09 Б 04 20230</v>
      </c>
      <c r="L274" s="225" t="e">
        <f>VLOOKUP(O274,#REF!,2,0)</f>
        <v>#REF!</v>
      </c>
      <c r="N274" s="27"/>
      <c r="O274" s="45"/>
      <c r="P274" s="7" t="b">
        <f t="shared" si="19"/>
        <v>0</v>
      </c>
      <c r="Q274" s="7" t="e">
        <f t="shared" si="21"/>
        <v>#REF!</v>
      </c>
    </row>
    <row r="275" spans="1:17" ht="69.75" customHeight="1">
      <c r="A275" s="69" t="s">
        <v>547</v>
      </c>
      <c r="B275" s="69" t="s">
        <v>102</v>
      </c>
      <c r="C275" s="69">
        <v>2046</v>
      </c>
      <c r="D275" s="69" t="s">
        <v>595</v>
      </c>
      <c r="E275" s="77" t="s">
        <v>596</v>
      </c>
      <c r="F275" s="15" t="s">
        <v>547</v>
      </c>
      <c r="G275" s="15" t="s">
        <v>102</v>
      </c>
      <c r="H275" s="15" t="s">
        <v>52</v>
      </c>
      <c r="I275" s="15" t="s">
        <v>597</v>
      </c>
      <c r="J275" s="139" t="e">
        <f>VLOOKUP(K275,#REF!,2,0)</f>
        <v>#REF!</v>
      </c>
      <c r="K275" s="5" t="str">
        <f t="shared" si="20"/>
        <v>09 Б 04 20460</v>
      </c>
      <c r="L275" s="225" t="e">
        <f>VLOOKUP(O275,#REF!,2,0)</f>
        <v>#REF!</v>
      </c>
      <c r="O275" s="50" t="s">
        <v>605</v>
      </c>
      <c r="P275" s="7" t="b">
        <f t="shared" si="19"/>
        <v>1</v>
      </c>
      <c r="Q275" s="7" t="e">
        <f t="shared" si="21"/>
        <v>#REF!</v>
      </c>
    </row>
    <row r="276" spans="1:17" ht="69.75" customHeight="1">
      <c r="A276" s="169"/>
      <c r="B276" s="169"/>
      <c r="C276" s="170"/>
      <c r="D276" s="171"/>
      <c r="E276" s="172"/>
      <c r="F276" s="132" t="s">
        <v>547</v>
      </c>
      <c r="G276" s="132" t="s">
        <v>102</v>
      </c>
      <c r="H276" s="132" t="s">
        <v>61</v>
      </c>
      <c r="I276" s="132" t="s">
        <v>13</v>
      </c>
      <c r="J276" s="173" t="e">
        <f>VLOOKUP(K276,#REF!,2,0)</f>
        <v>#REF!</v>
      </c>
      <c r="K276" s="5" t="str">
        <f t="shared" si="20"/>
        <v>09 Б 05 00000</v>
      </c>
      <c r="L276" s="225" t="e">
        <f>VLOOKUP(O276,#REF!,2,0)</f>
        <v>#REF!</v>
      </c>
      <c r="O276" s="45" t="s">
        <v>606</v>
      </c>
      <c r="P276" s="7" t="b">
        <f t="shared" si="19"/>
        <v>1</v>
      </c>
      <c r="Q276" s="7" t="e">
        <f t="shared" si="21"/>
        <v>#REF!</v>
      </c>
    </row>
    <row r="277" spans="1:17">
      <c r="A277" s="69" t="s">
        <v>547</v>
      </c>
      <c r="B277" s="69" t="s">
        <v>102</v>
      </c>
      <c r="C277" s="69">
        <v>2023</v>
      </c>
      <c r="D277" s="69" t="s">
        <v>592</v>
      </c>
      <c r="E277" s="77" t="s">
        <v>593</v>
      </c>
      <c r="F277" s="15" t="s">
        <v>547</v>
      </c>
      <c r="G277" s="15" t="s">
        <v>102</v>
      </c>
      <c r="H277" s="15" t="s">
        <v>61</v>
      </c>
      <c r="I277" s="15" t="s">
        <v>594</v>
      </c>
      <c r="J277" s="202" t="s">
        <v>593</v>
      </c>
      <c r="K277" s="5" t="str">
        <f t="shared" si="20"/>
        <v>09 Б 05 20230</v>
      </c>
      <c r="L277" s="225" t="e">
        <f>VLOOKUP(O277,#REF!,2,0)</f>
        <v>#REF!</v>
      </c>
      <c r="O277" s="45"/>
      <c r="P277" s="7" t="b">
        <f t="shared" si="19"/>
        <v>0</v>
      </c>
      <c r="Q277" s="7" t="e">
        <f t="shared" si="21"/>
        <v>#REF!</v>
      </c>
    </row>
    <row r="278" spans="1:17" ht="69.75" customHeight="1">
      <c r="A278" s="69" t="s">
        <v>547</v>
      </c>
      <c r="B278" s="69" t="s">
        <v>102</v>
      </c>
      <c r="C278" s="69">
        <v>2046</v>
      </c>
      <c r="D278" s="69" t="s">
        <v>595</v>
      </c>
      <c r="E278" s="77" t="s">
        <v>596</v>
      </c>
      <c r="F278" s="15" t="s">
        <v>547</v>
      </c>
      <c r="G278" s="15" t="s">
        <v>102</v>
      </c>
      <c r="H278" s="15" t="s">
        <v>61</v>
      </c>
      <c r="I278" s="15" t="s">
        <v>597</v>
      </c>
      <c r="J278" s="139" t="e">
        <f>VLOOKUP(K278,#REF!,2,0)</f>
        <v>#REF!</v>
      </c>
      <c r="K278" s="5" t="str">
        <f t="shared" si="20"/>
        <v>09 Б 05 20460</v>
      </c>
      <c r="L278" s="225" t="e">
        <f>VLOOKUP(O278,#REF!,2,0)</f>
        <v>#REF!</v>
      </c>
      <c r="O278" s="50" t="s">
        <v>607</v>
      </c>
      <c r="P278" s="7" t="b">
        <f t="shared" si="19"/>
        <v>1</v>
      </c>
      <c r="Q278" s="7" t="e">
        <f t="shared" si="21"/>
        <v>#REF!</v>
      </c>
    </row>
    <row r="279" spans="1:17" ht="48.75" customHeight="1">
      <c r="A279" s="169"/>
      <c r="B279" s="169"/>
      <c r="C279" s="170"/>
      <c r="D279" s="171"/>
      <c r="E279" s="172"/>
      <c r="F279" s="132" t="s">
        <v>547</v>
      </c>
      <c r="G279" s="132" t="s">
        <v>102</v>
      </c>
      <c r="H279" s="132" t="s">
        <v>67</v>
      </c>
      <c r="I279" s="132" t="s">
        <v>13</v>
      </c>
      <c r="J279" s="173" t="e">
        <f>VLOOKUP(K279,#REF!,2,0)</f>
        <v>#REF!</v>
      </c>
      <c r="K279" s="5" t="str">
        <f t="shared" si="20"/>
        <v>09 Б 06 00000</v>
      </c>
      <c r="L279" s="225" t="e">
        <f>VLOOKUP(O279,#REF!,2,0)</f>
        <v>#REF!</v>
      </c>
      <c r="O279" s="45" t="s">
        <v>608</v>
      </c>
      <c r="P279" s="7" t="b">
        <f t="shared" si="19"/>
        <v>1</v>
      </c>
      <c r="Q279" s="7" t="e">
        <f t="shared" si="21"/>
        <v>#REF!</v>
      </c>
    </row>
    <row r="280" spans="1:17" ht="37.5">
      <c r="A280" s="69" t="s">
        <v>547</v>
      </c>
      <c r="B280" s="69" t="s">
        <v>102</v>
      </c>
      <c r="C280" s="69">
        <v>1122</v>
      </c>
      <c r="D280" s="69" t="s">
        <v>609</v>
      </c>
      <c r="E280" s="77" t="s">
        <v>610</v>
      </c>
      <c r="F280" s="15" t="s">
        <v>547</v>
      </c>
      <c r="G280" s="15" t="s">
        <v>102</v>
      </c>
      <c r="H280" s="15" t="s">
        <v>67</v>
      </c>
      <c r="I280" s="30" t="s">
        <v>22</v>
      </c>
      <c r="J280" s="139" t="e">
        <f>VLOOKUP(K280,#REF!,2,0)</f>
        <v>#REF!</v>
      </c>
      <c r="K280" s="5" t="str">
        <f t="shared" si="20"/>
        <v>09 Б 06 11010</v>
      </c>
      <c r="L280" s="225" t="e">
        <f>VLOOKUP(O280,#REF!,2,0)</f>
        <v>#REF!</v>
      </c>
      <c r="O280" s="50" t="s">
        <v>611</v>
      </c>
      <c r="P280" s="7" t="b">
        <f t="shared" si="19"/>
        <v>1</v>
      </c>
      <c r="Q280" s="7" t="e">
        <f t="shared" si="21"/>
        <v>#REF!</v>
      </c>
    </row>
    <row r="281" spans="1:17" ht="69.75" customHeight="1">
      <c r="A281" s="78" t="s">
        <v>612</v>
      </c>
      <c r="B281" s="78" t="s">
        <v>8</v>
      </c>
      <c r="C281" s="79" t="s">
        <v>9</v>
      </c>
      <c r="D281" s="80" t="s">
        <v>613</v>
      </c>
      <c r="E281" s="95" t="s">
        <v>614</v>
      </c>
      <c r="F281" s="9" t="s">
        <v>612</v>
      </c>
      <c r="G281" s="9" t="s">
        <v>8</v>
      </c>
      <c r="H281" s="9" t="s">
        <v>12</v>
      </c>
      <c r="I281" s="9" t="s">
        <v>13</v>
      </c>
      <c r="J281" s="136" t="e">
        <f>VLOOKUP(K281,#REF!,2,0)</f>
        <v>#REF!</v>
      </c>
      <c r="K281" s="5" t="str">
        <f t="shared" si="20"/>
        <v>10 0 00 00000</v>
      </c>
      <c r="L281" s="225" t="e">
        <f>VLOOKUP(O281,#REF!,2,0)</f>
        <v>#REF!</v>
      </c>
      <c r="O281" s="11" t="s">
        <v>615</v>
      </c>
      <c r="P281" s="7" t="b">
        <f t="shared" si="19"/>
        <v>1</v>
      </c>
      <c r="Q281" s="7" t="e">
        <f t="shared" si="21"/>
        <v>#REF!</v>
      </c>
    </row>
    <row r="282" spans="1:17" ht="75">
      <c r="A282" s="81" t="s">
        <v>612</v>
      </c>
      <c r="B282" s="81" t="s">
        <v>102</v>
      </c>
      <c r="C282" s="82" t="s">
        <v>9</v>
      </c>
      <c r="D282" s="83" t="s">
        <v>616</v>
      </c>
      <c r="E282" s="96" t="s">
        <v>617</v>
      </c>
      <c r="F282" s="25" t="s">
        <v>612</v>
      </c>
      <c r="G282" s="25" t="s">
        <v>102</v>
      </c>
      <c r="H282" s="25" t="s">
        <v>12</v>
      </c>
      <c r="I282" s="25" t="s">
        <v>13</v>
      </c>
      <c r="J282" s="143" t="e">
        <f>VLOOKUP(K282,#REF!,2,0)</f>
        <v>#REF!</v>
      </c>
      <c r="K282" s="5" t="str">
        <f t="shared" si="20"/>
        <v>10 Б 00 00000</v>
      </c>
      <c r="L282" s="225" t="e">
        <f>VLOOKUP(O282,#REF!,2,0)</f>
        <v>#REF!</v>
      </c>
      <c r="O282" s="12" t="s">
        <v>618</v>
      </c>
      <c r="P282" s="7" t="b">
        <f t="shared" si="19"/>
        <v>1</v>
      </c>
      <c r="Q282" s="7" t="e">
        <f t="shared" si="21"/>
        <v>#REF!</v>
      </c>
    </row>
    <row r="283" spans="1:17" ht="69.75" customHeight="1">
      <c r="A283" s="169"/>
      <c r="B283" s="169"/>
      <c r="C283" s="170"/>
      <c r="D283" s="171"/>
      <c r="E283" s="172"/>
      <c r="F283" s="132" t="s">
        <v>612</v>
      </c>
      <c r="G283" s="132" t="s">
        <v>102</v>
      </c>
      <c r="H283" s="132" t="s">
        <v>7</v>
      </c>
      <c r="I283" s="132" t="s">
        <v>13</v>
      </c>
      <c r="J283" s="173" t="e">
        <f>VLOOKUP(K283,#REF!,2,0)</f>
        <v>#REF!</v>
      </c>
      <c r="K283" s="5" t="str">
        <f t="shared" si="20"/>
        <v>10 Б 01 00000</v>
      </c>
      <c r="L283" s="225" t="e">
        <f>VLOOKUP(O283,#REF!,2,0)</f>
        <v>#REF!</v>
      </c>
      <c r="O283" s="45" t="s">
        <v>619</v>
      </c>
      <c r="P283" s="7" t="b">
        <f t="shared" si="19"/>
        <v>1</v>
      </c>
      <c r="Q283" s="7" t="e">
        <f t="shared" si="21"/>
        <v>#REF!</v>
      </c>
    </row>
    <row r="284" spans="1:17">
      <c r="A284" s="69" t="s">
        <v>612</v>
      </c>
      <c r="B284" s="69" t="s">
        <v>102</v>
      </c>
      <c r="C284" s="69">
        <v>2002</v>
      </c>
      <c r="D284" s="69" t="s">
        <v>620</v>
      </c>
      <c r="E284" s="77" t="s">
        <v>621</v>
      </c>
      <c r="F284" s="15" t="s">
        <v>612</v>
      </c>
      <c r="G284" s="15" t="s">
        <v>102</v>
      </c>
      <c r="H284" s="15" t="s">
        <v>7</v>
      </c>
      <c r="I284" s="15" t="s">
        <v>622</v>
      </c>
      <c r="J284" s="139" t="e">
        <f>VLOOKUP(K284,#REF!,2,0)</f>
        <v>#REF!</v>
      </c>
      <c r="K284" s="5" t="str">
        <f t="shared" si="20"/>
        <v>10 Б 01 20020</v>
      </c>
      <c r="L284" s="225" t="e">
        <f>VLOOKUP(O284,#REF!,2,0)</f>
        <v>#REF!</v>
      </c>
      <c r="O284" s="45" t="s">
        <v>623</v>
      </c>
      <c r="P284" s="7" t="b">
        <f t="shared" si="19"/>
        <v>1</v>
      </c>
      <c r="Q284" s="7" t="e">
        <f t="shared" si="21"/>
        <v>#REF!</v>
      </c>
    </row>
    <row r="285" spans="1:17" s="54" customFormat="1" ht="66.75" customHeight="1">
      <c r="A285" s="169"/>
      <c r="B285" s="169"/>
      <c r="C285" s="170"/>
      <c r="D285" s="171"/>
      <c r="E285" s="172"/>
      <c r="F285" s="132" t="s">
        <v>612</v>
      </c>
      <c r="G285" s="132" t="s">
        <v>102</v>
      </c>
      <c r="H285" s="132" t="s">
        <v>36</v>
      </c>
      <c r="I285" s="132" t="s">
        <v>13</v>
      </c>
      <c r="J285" s="173" t="e">
        <f>VLOOKUP(K285,#REF!,2,0)</f>
        <v>#REF!</v>
      </c>
      <c r="K285" s="5" t="str">
        <f t="shared" si="20"/>
        <v>10 Б 02 00000</v>
      </c>
      <c r="L285" s="225" t="e">
        <f>VLOOKUP(O285,#REF!,2,0)</f>
        <v>#REF!</v>
      </c>
      <c r="M285" s="5"/>
      <c r="N285" s="6"/>
      <c r="O285" s="45" t="s">
        <v>624</v>
      </c>
      <c r="P285" s="7" t="b">
        <f t="shared" si="19"/>
        <v>1</v>
      </c>
      <c r="Q285" s="7" t="e">
        <f t="shared" si="21"/>
        <v>#REF!</v>
      </c>
    </row>
    <row r="286" spans="1:17" s="54" customFormat="1" ht="66.75" customHeight="1">
      <c r="A286" s="69" t="s">
        <v>612</v>
      </c>
      <c r="B286" s="69" t="s">
        <v>102</v>
      </c>
      <c r="C286" s="69">
        <v>2005</v>
      </c>
      <c r="D286" s="69" t="s">
        <v>625</v>
      </c>
      <c r="E286" s="77" t="s">
        <v>626</v>
      </c>
      <c r="F286" s="15" t="s">
        <v>612</v>
      </c>
      <c r="G286" s="15" t="s">
        <v>102</v>
      </c>
      <c r="H286" s="15" t="s">
        <v>36</v>
      </c>
      <c r="I286" s="15" t="s">
        <v>627</v>
      </c>
      <c r="J286" s="139" t="e">
        <f>VLOOKUP(K286,#REF!,2,0)</f>
        <v>#REF!</v>
      </c>
      <c r="K286" s="5" t="str">
        <f t="shared" si="20"/>
        <v>10 Б 02 20050</v>
      </c>
      <c r="L286" s="225" t="e">
        <f>VLOOKUP(O286,#REF!,2,0)</f>
        <v>#REF!</v>
      </c>
      <c r="M286" s="5"/>
      <c r="N286" s="6"/>
      <c r="O286" s="45" t="s">
        <v>628</v>
      </c>
      <c r="P286" s="7" t="b">
        <f t="shared" si="19"/>
        <v>1</v>
      </c>
      <c r="Q286" s="7" t="e">
        <f t="shared" si="21"/>
        <v>#REF!</v>
      </c>
    </row>
    <row r="287" spans="1:17" ht="19.5">
      <c r="A287" s="169"/>
      <c r="B287" s="169"/>
      <c r="C287" s="170"/>
      <c r="D287" s="171"/>
      <c r="E287" s="172"/>
      <c r="F287" s="132" t="s">
        <v>612</v>
      </c>
      <c r="G287" s="132" t="s">
        <v>102</v>
      </c>
      <c r="H287" s="132" t="s">
        <v>47</v>
      </c>
      <c r="I287" s="132" t="s">
        <v>13</v>
      </c>
      <c r="J287" s="173" t="e">
        <f>VLOOKUP(K287,#REF!,2,0)</f>
        <v>#REF!</v>
      </c>
      <c r="K287" s="5" t="str">
        <f t="shared" si="20"/>
        <v>10 Б 03 00000</v>
      </c>
      <c r="L287" s="225" t="e">
        <f>VLOOKUP(O287,#REF!,2,0)</f>
        <v>#REF!</v>
      </c>
      <c r="N287" s="54"/>
      <c r="O287" s="45" t="s">
        <v>629</v>
      </c>
      <c r="P287" s="7" t="b">
        <f t="shared" si="19"/>
        <v>1</v>
      </c>
      <c r="Q287" s="7" t="e">
        <f t="shared" si="21"/>
        <v>#REF!</v>
      </c>
    </row>
    <row r="288" spans="1:17">
      <c r="A288" s="69" t="s">
        <v>612</v>
      </c>
      <c r="B288" s="69" t="s">
        <v>102</v>
      </c>
      <c r="C288" s="69">
        <v>2001</v>
      </c>
      <c r="D288" s="69" t="s">
        <v>630</v>
      </c>
      <c r="E288" s="77" t="s">
        <v>631</v>
      </c>
      <c r="F288" s="15" t="s">
        <v>612</v>
      </c>
      <c r="G288" s="15" t="s">
        <v>102</v>
      </c>
      <c r="H288" s="15" t="s">
        <v>47</v>
      </c>
      <c r="I288" s="15" t="s">
        <v>632</v>
      </c>
      <c r="J288" s="139" t="e">
        <f>VLOOKUP(K288,#REF!,2,0)</f>
        <v>#REF!</v>
      </c>
      <c r="K288" s="5" t="str">
        <f t="shared" si="20"/>
        <v>10 Б 03 20010</v>
      </c>
      <c r="L288" s="225" t="e">
        <f>VLOOKUP(O288,#REF!,2,0)</f>
        <v>#REF!</v>
      </c>
      <c r="N288" s="54"/>
      <c r="O288" s="45" t="s">
        <v>633</v>
      </c>
      <c r="P288" s="7" t="b">
        <f t="shared" si="19"/>
        <v>1</v>
      </c>
      <c r="Q288" s="7" t="e">
        <f t="shared" si="21"/>
        <v>#REF!</v>
      </c>
    </row>
    <row r="289" spans="1:17" s="54" customFormat="1" ht="90">
      <c r="A289" s="78" t="s">
        <v>634</v>
      </c>
      <c r="B289" s="78" t="s">
        <v>8</v>
      </c>
      <c r="C289" s="79" t="s">
        <v>9</v>
      </c>
      <c r="D289" s="80" t="s">
        <v>635</v>
      </c>
      <c r="E289" s="95" t="s">
        <v>636</v>
      </c>
      <c r="F289" s="182" t="s">
        <v>634</v>
      </c>
      <c r="G289" s="183" t="s">
        <v>8</v>
      </c>
      <c r="H289" s="9" t="s">
        <v>12</v>
      </c>
      <c r="I289" s="9" t="s">
        <v>13</v>
      </c>
      <c r="J289" s="136" t="e">
        <f>VLOOKUP(K289,#REF!,2,0)</f>
        <v>#REF!</v>
      </c>
      <c r="K289" s="5" t="str">
        <f t="shared" si="20"/>
        <v>11 0 00 00000</v>
      </c>
      <c r="L289" s="225" t="e">
        <f>VLOOKUP(O289,#REF!,2,0)</f>
        <v>#REF!</v>
      </c>
      <c r="M289" s="5"/>
      <c r="N289" s="6"/>
      <c r="O289" s="11" t="s">
        <v>637</v>
      </c>
      <c r="P289" s="7" t="b">
        <f t="shared" si="19"/>
        <v>1</v>
      </c>
      <c r="Q289" s="7" t="e">
        <f t="shared" si="21"/>
        <v>#REF!</v>
      </c>
    </row>
    <row r="290" spans="1:17" ht="75">
      <c r="A290" s="81" t="s">
        <v>634</v>
      </c>
      <c r="B290" s="81" t="s">
        <v>102</v>
      </c>
      <c r="C290" s="82" t="s">
        <v>9</v>
      </c>
      <c r="D290" s="83" t="s">
        <v>638</v>
      </c>
      <c r="E290" s="96" t="s">
        <v>617</v>
      </c>
      <c r="F290" s="184" t="s">
        <v>634</v>
      </c>
      <c r="G290" s="185" t="s">
        <v>102</v>
      </c>
      <c r="H290" s="25" t="s">
        <v>12</v>
      </c>
      <c r="I290" s="25" t="s">
        <v>13</v>
      </c>
      <c r="J290" s="143" t="e">
        <f>VLOOKUP(K290,#REF!,2,0)</f>
        <v>#REF!</v>
      </c>
      <c r="K290" s="5" t="str">
        <f t="shared" si="20"/>
        <v>11 Б 00 00000</v>
      </c>
      <c r="L290" s="225" t="e">
        <f>VLOOKUP(O290,#REF!,2,0)</f>
        <v>#REF!</v>
      </c>
      <c r="O290" s="12" t="s">
        <v>639</v>
      </c>
      <c r="P290" s="7" t="b">
        <f t="shared" si="19"/>
        <v>1</v>
      </c>
      <c r="Q290" s="7" t="e">
        <f t="shared" si="21"/>
        <v>#REF!</v>
      </c>
    </row>
    <row r="291" spans="1:17" s="54" customFormat="1" ht="56.25" customHeight="1">
      <c r="A291" s="169"/>
      <c r="B291" s="169"/>
      <c r="C291" s="170"/>
      <c r="D291" s="171"/>
      <c r="E291" s="172"/>
      <c r="F291" s="186" t="s">
        <v>634</v>
      </c>
      <c r="G291" s="187" t="s">
        <v>102</v>
      </c>
      <c r="H291" s="186" t="s">
        <v>7</v>
      </c>
      <c r="I291" s="186" t="s">
        <v>13</v>
      </c>
      <c r="J291" s="173" t="e">
        <f>VLOOKUP(K291,#REF!,2,0)</f>
        <v>#REF!</v>
      </c>
      <c r="K291" s="5" t="str">
        <f t="shared" si="20"/>
        <v>11 Б 01 00000</v>
      </c>
      <c r="L291" s="225" t="e">
        <f>VLOOKUP(O291,#REF!,2,0)</f>
        <v>#REF!</v>
      </c>
      <c r="M291" s="5"/>
      <c r="O291" s="45" t="s">
        <v>640</v>
      </c>
      <c r="P291" s="7" t="b">
        <f t="shared" si="19"/>
        <v>1</v>
      </c>
      <c r="Q291" s="7" t="e">
        <f t="shared" si="21"/>
        <v>#REF!</v>
      </c>
    </row>
    <row r="292" spans="1:17" ht="56.25">
      <c r="A292" s="69">
        <v>11</v>
      </c>
      <c r="B292" s="69" t="s">
        <v>102</v>
      </c>
      <c r="C292" s="70">
        <v>2003</v>
      </c>
      <c r="D292" s="71" t="s">
        <v>641</v>
      </c>
      <c r="E292" s="77" t="s">
        <v>642</v>
      </c>
      <c r="F292" s="51" t="s">
        <v>634</v>
      </c>
      <c r="G292" s="52" t="s">
        <v>102</v>
      </c>
      <c r="H292" s="51" t="s">
        <v>7</v>
      </c>
      <c r="I292" s="51" t="s">
        <v>643</v>
      </c>
      <c r="J292" s="139" t="e">
        <f>VLOOKUP(K292,#REF!,2,0)</f>
        <v>#REF!</v>
      </c>
      <c r="K292" s="5" t="str">
        <f t="shared" si="20"/>
        <v>11 Б 01 20030</v>
      </c>
      <c r="L292" s="225" t="e">
        <f>VLOOKUP(O292,#REF!,2,0)</f>
        <v>#REF!</v>
      </c>
      <c r="O292" s="45" t="s">
        <v>644</v>
      </c>
      <c r="P292" s="7" t="b">
        <f t="shared" si="19"/>
        <v>1</v>
      </c>
      <c r="Q292" s="7" t="e">
        <f t="shared" si="21"/>
        <v>#REF!</v>
      </c>
    </row>
    <row r="293" spans="1:17" ht="37.5">
      <c r="A293" s="69">
        <v>11</v>
      </c>
      <c r="B293" s="69" t="s">
        <v>102</v>
      </c>
      <c r="C293" s="70">
        <v>2007</v>
      </c>
      <c r="D293" s="71" t="s">
        <v>645</v>
      </c>
      <c r="E293" s="77" t="s">
        <v>646</v>
      </c>
      <c r="F293" s="51" t="s">
        <v>634</v>
      </c>
      <c r="G293" s="52" t="s">
        <v>102</v>
      </c>
      <c r="H293" s="51" t="s">
        <v>7</v>
      </c>
      <c r="I293" s="51" t="s">
        <v>647</v>
      </c>
      <c r="J293" s="139" t="e">
        <f>VLOOKUP(K293,#REF!,2,0)</f>
        <v>#REF!</v>
      </c>
      <c r="K293" s="5" t="str">
        <f t="shared" si="20"/>
        <v>11 Б 01 20070</v>
      </c>
      <c r="L293" s="225" t="e">
        <f>VLOOKUP(O293,#REF!,2,0)</f>
        <v>#REF!</v>
      </c>
      <c r="N293" s="54"/>
      <c r="O293" s="45" t="s">
        <v>648</v>
      </c>
      <c r="P293" s="7" t="b">
        <f t="shared" si="19"/>
        <v>1</v>
      </c>
      <c r="Q293" s="7" t="e">
        <f t="shared" si="21"/>
        <v>#REF!</v>
      </c>
    </row>
    <row r="294" spans="1:17" ht="37.5">
      <c r="A294" s="69">
        <v>11</v>
      </c>
      <c r="B294" s="69" t="s">
        <v>102</v>
      </c>
      <c r="C294" s="70">
        <v>2084</v>
      </c>
      <c r="D294" s="71" t="s">
        <v>649</v>
      </c>
      <c r="E294" s="77" t="s">
        <v>650</v>
      </c>
      <c r="F294" s="51" t="s">
        <v>634</v>
      </c>
      <c r="G294" s="52" t="s">
        <v>102</v>
      </c>
      <c r="H294" s="51" t="s">
        <v>7</v>
      </c>
      <c r="I294" s="51" t="s">
        <v>651</v>
      </c>
      <c r="J294" s="139" t="e">
        <f>VLOOKUP(K294,#REF!,2,0)</f>
        <v>#REF!</v>
      </c>
      <c r="K294" s="5" t="str">
        <f t="shared" si="20"/>
        <v>11 Б 01 20840</v>
      </c>
      <c r="L294" s="225" t="e">
        <f>VLOOKUP(O294,#REF!,2,0)</f>
        <v>#REF!</v>
      </c>
      <c r="O294" s="45" t="s">
        <v>652</v>
      </c>
      <c r="P294" s="7" t="b">
        <f t="shared" si="19"/>
        <v>1</v>
      </c>
      <c r="Q294" s="7" t="e">
        <f t="shared" si="21"/>
        <v>#REF!</v>
      </c>
    </row>
    <row r="295" spans="1:17" ht="19.5">
      <c r="A295" s="169"/>
      <c r="B295" s="169"/>
      <c r="C295" s="170"/>
      <c r="D295" s="171"/>
      <c r="E295" s="172"/>
      <c r="F295" s="186" t="s">
        <v>634</v>
      </c>
      <c r="G295" s="187" t="s">
        <v>102</v>
      </c>
      <c r="H295" s="186" t="s">
        <v>36</v>
      </c>
      <c r="I295" s="186" t="s">
        <v>13</v>
      </c>
      <c r="J295" s="173" t="e">
        <f>VLOOKUP(K295,#REF!,2,0)</f>
        <v>#REF!</v>
      </c>
      <c r="K295" s="5" t="str">
        <f t="shared" si="20"/>
        <v>11 Б 02 00000</v>
      </c>
      <c r="L295" s="225" t="e">
        <f>VLOOKUP(O295,#REF!,2,0)</f>
        <v>#REF!</v>
      </c>
      <c r="O295" s="45" t="s">
        <v>653</v>
      </c>
      <c r="P295" s="7" t="b">
        <f t="shared" si="19"/>
        <v>1</v>
      </c>
      <c r="Q295" s="7" t="e">
        <f t="shared" si="21"/>
        <v>#REF!</v>
      </c>
    </row>
    <row r="296" spans="1:17" ht="37.5">
      <c r="A296" s="69">
        <v>11</v>
      </c>
      <c r="B296" s="69" t="s">
        <v>102</v>
      </c>
      <c r="C296" s="70">
        <v>2018</v>
      </c>
      <c r="D296" s="71" t="s">
        <v>654</v>
      </c>
      <c r="E296" s="77" t="s">
        <v>655</v>
      </c>
      <c r="F296" s="51" t="s">
        <v>634</v>
      </c>
      <c r="G296" s="52" t="s">
        <v>102</v>
      </c>
      <c r="H296" s="51" t="s">
        <v>36</v>
      </c>
      <c r="I296" s="51" t="s">
        <v>656</v>
      </c>
      <c r="J296" s="139" t="e">
        <f>VLOOKUP(K296,#REF!,2,0)</f>
        <v>#REF!</v>
      </c>
      <c r="K296" s="5" t="str">
        <f t="shared" si="20"/>
        <v>11 Б 02 20180</v>
      </c>
      <c r="L296" s="225" t="e">
        <f>VLOOKUP(O296,#REF!,2,0)</f>
        <v>#REF!</v>
      </c>
      <c r="O296" s="45" t="s">
        <v>657</v>
      </c>
      <c r="P296" s="7" t="b">
        <f t="shared" si="19"/>
        <v>1</v>
      </c>
      <c r="Q296" s="7" t="e">
        <f t="shared" si="21"/>
        <v>#REF!</v>
      </c>
    </row>
    <row r="297" spans="1:17" ht="19.5">
      <c r="A297" s="169"/>
      <c r="B297" s="169"/>
      <c r="C297" s="170"/>
      <c r="D297" s="171"/>
      <c r="E297" s="172"/>
      <c r="F297" s="186" t="s">
        <v>634</v>
      </c>
      <c r="G297" s="187" t="s">
        <v>102</v>
      </c>
      <c r="H297" s="186" t="s">
        <v>47</v>
      </c>
      <c r="I297" s="186" t="s">
        <v>13</v>
      </c>
      <c r="J297" s="173" t="e">
        <f>VLOOKUP(K297,#REF!,2,0)</f>
        <v>#REF!</v>
      </c>
      <c r="K297" s="5" t="str">
        <f t="shared" si="20"/>
        <v>11 Б 03 00000</v>
      </c>
      <c r="L297" s="225" t="e">
        <f>VLOOKUP(O297,#REF!,2,0)</f>
        <v>#REF!</v>
      </c>
      <c r="O297" s="45" t="s">
        <v>658</v>
      </c>
      <c r="P297" s="7" t="b">
        <f t="shared" si="19"/>
        <v>1</v>
      </c>
      <c r="Q297" s="7" t="e">
        <f t="shared" si="21"/>
        <v>#REF!</v>
      </c>
    </row>
    <row r="298" spans="1:17" ht="56.25">
      <c r="A298" s="69" t="s">
        <v>634</v>
      </c>
      <c r="B298" s="69" t="s">
        <v>102</v>
      </c>
      <c r="C298" s="70">
        <v>2034</v>
      </c>
      <c r="D298" s="71" t="s">
        <v>659</v>
      </c>
      <c r="E298" s="77" t="s">
        <v>660</v>
      </c>
      <c r="F298" s="51" t="s">
        <v>634</v>
      </c>
      <c r="G298" s="52" t="s">
        <v>102</v>
      </c>
      <c r="H298" s="51" t="s">
        <v>47</v>
      </c>
      <c r="I298" s="51" t="s">
        <v>661</v>
      </c>
      <c r="J298" s="139" t="e">
        <f>VLOOKUP(K298,#REF!,2,0)</f>
        <v>#REF!</v>
      </c>
      <c r="K298" s="5" t="str">
        <f t="shared" si="20"/>
        <v>11 Б 03 20340</v>
      </c>
      <c r="L298" s="225" t="e">
        <f>VLOOKUP(O298,#REF!,2,0)</f>
        <v>#REF!</v>
      </c>
      <c r="O298" s="45" t="s">
        <v>662</v>
      </c>
      <c r="P298" s="7" t="b">
        <f t="shared" si="19"/>
        <v>1</v>
      </c>
      <c r="Q298" s="7" t="e">
        <f t="shared" si="21"/>
        <v>#REF!</v>
      </c>
    </row>
    <row r="299" spans="1:17" ht="45">
      <c r="A299" s="78" t="s">
        <v>663</v>
      </c>
      <c r="B299" s="78" t="s">
        <v>8</v>
      </c>
      <c r="C299" s="79" t="s">
        <v>9</v>
      </c>
      <c r="D299" s="80" t="s">
        <v>664</v>
      </c>
      <c r="E299" s="95" t="s">
        <v>665</v>
      </c>
      <c r="F299" s="9" t="s">
        <v>663</v>
      </c>
      <c r="G299" s="9" t="s">
        <v>8</v>
      </c>
      <c r="H299" s="9" t="s">
        <v>12</v>
      </c>
      <c r="I299" s="9" t="s">
        <v>13</v>
      </c>
      <c r="J299" s="136" t="e">
        <f>VLOOKUP(K299,#REF!,2,0)</f>
        <v>#REF!</v>
      </c>
      <c r="K299" s="5" t="str">
        <f t="shared" si="20"/>
        <v>12 0 00 00000</v>
      </c>
      <c r="L299" s="225" t="e">
        <f>VLOOKUP(O299,#REF!,2,0)</f>
        <v>#REF!</v>
      </c>
      <c r="O299" s="11" t="s">
        <v>666</v>
      </c>
      <c r="P299" s="7" t="b">
        <f t="shared" si="19"/>
        <v>1</v>
      </c>
      <c r="Q299" s="7" t="e">
        <f t="shared" si="21"/>
        <v>#REF!</v>
      </c>
    </row>
    <row r="300" spans="1:17" ht="37.5">
      <c r="A300" s="81" t="s">
        <v>663</v>
      </c>
      <c r="B300" s="81" t="s">
        <v>15</v>
      </c>
      <c r="C300" s="82" t="s">
        <v>9</v>
      </c>
      <c r="D300" s="83" t="s">
        <v>667</v>
      </c>
      <c r="E300" s="96" t="s">
        <v>668</v>
      </c>
      <c r="F300" s="25" t="s">
        <v>663</v>
      </c>
      <c r="G300" s="25" t="s">
        <v>15</v>
      </c>
      <c r="H300" s="25" t="s">
        <v>12</v>
      </c>
      <c r="I300" s="25" t="s">
        <v>13</v>
      </c>
      <c r="J300" s="143" t="e">
        <f>VLOOKUP(K300,#REF!,2,0)</f>
        <v>#REF!</v>
      </c>
      <c r="K300" s="5" t="str">
        <f t="shared" si="20"/>
        <v>12 1 00 00000</v>
      </c>
      <c r="L300" s="225" t="e">
        <f>VLOOKUP(O300,#REF!,2,0)</f>
        <v>#REF!</v>
      </c>
      <c r="O300" s="12" t="s">
        <v>669</v>
      </c>
      <c r="P300" s="7" t="b">
        <f t="shared" si="19"/>
        <v>1</v>
      </c>
      <c r="Q300" s="7" t="e">
        <f t="shared" si="21"/>
        <v>#REF!</v>
      </c>
    </row>
    <row r="301" spans="1:17" ht="19.5">
      <c r="A301" s="169"/>
      <c r="B301" s="169"/>
      <c r="C301" s="170"/>
      <c r="D301" s="171"/>
      <c r="E301" s="172"/>
      <c r="F301" s="132" t="s">
        <v>663</v>
      </c>
      <c r="G301" s="132" t="s">
        <v>15</v>
      </c>
      <c r="H301" s="132" t="s">
        <v>7</v>
      </c>
      <c r="I301" s="132" t="s">
        <v>13</v>
      </c>
      <c r="J301" s="173" t="e">
        <f>VLOOKUP(K301,#REF!,2,0)</f>
        <v>#REF!</v>
      </c>
      <c r="K301" s="5" t="str">
        <f t="shared" si="20"/>
        <v>12 1 01 00000</v>
      </c>
      <c r="L301" s="225" t="e">
        <f>VLOOKUP(O301,#REF!,2,0)</f>
        <v>#REF!</v>
      </c>
      <c r="O301" s="45" t="s">
        <v>670</v>
      </c>
      <c r="P301" s="7" t="b">
        <f t="shared" si="19"/>
        <v>1</v>
      </c>
      <c r="Q301" s="7" t="e">
        <f t="shared" si="21"/>
        <v>#REF!</v>
      </c>
    </row>
    <row r="302" spans="1:17" ht="37.5">
      <c r="A302" s="69">
        <v>12</v>
      </c>
      <c r="B302" s="69">
        <v>1</v>
      </c>
      <c r="C302" s="69">
        <v>2048</v>
      </c>
      <c r="D302" s="69" t="s">
        <v>671</v>
      </c>
      <c r="E302" s="77" t="s">
        <v>672</v>
      </c>
      <c r="F302" s="15" t="s">
        <v>663</v>
      </c>
      <c r="G302" s="15" t="s">
        <v>15</v>
      </c>
      <c r="H302" s="15" t="s">
        <v>7</v>
      </c>
      <c r="I302" s="15" t="s">
        <v>673</v>
      </c>
      <c r="J302" s="139" t="e">
        <f>VLOOKUP(K302,#REF!,2,0)</f>
        <v>#REF!</v>
      </c>
      <c r="K302" s="5" t="str">
        <f t="shared" si="20"/>
        <v>12 1 01 60130</v>
      </c>
      <c r="L302" s="225" t="e">
        <f>VLOOKUP(O302,#REF!,2,0)</f>
        <v>#REF!</v>
      </c>
      <c r="O302" s="45" t="s">
        <v>674</v>
      </c>
      <c r="P302" s="7" t="b">
        <f t="shared" si="19"/>
        <v>1</v>
      </c>
      <c r="Q302" s="7" t="e">
        <f t="shared" si="21"/>
        <v>#REF!</v>
      </c>
    </row>
    <row r="303" spans="1:17" ht="19.5">
      <c r="A303" s="169"/>
      <c r="B303" s="169"/>
      <c r="C303" s="170"/>
      <c r="D303" s="171"/>
      <c r="E303" s="172"/>
      <c r="F303" s="132" t="s">
        <v>663</v>
      </c>
      <c r="G303" s="132" t="s">
        <v>15</v>
      </c>
      <c r="H303" s="132" t="s">
        <v>36</v>
      </c>
      <c r="I303" s="132" t="s">
        <v>13</v>
      </c>
      <c r="J303" s="173" t="e">
        <f>VLOOKUP(K303,#REF!,2,0)</f>
        <v>#REF!</v>
      </c>
      <c r="K303" s="5" t="str">
        <f t="shared" si="20"/>
        <v>12 1 02 00000</v>
      </c>
      <c r="L303" s="225" t="e">
        <f>VLOOKUP(O303,#REF!,2,0)</f>
        <v>#REF!</v>
      </c>
      <c r="O303" s="45" t="s">
        <v>675</v>
      </c>
      <c r="P303" s="7" t="b">
        <f t="shared" si="19"/>
        <v>1</v>
      </c>
      <c r="Q303" s="7" t="e">
        <f t="shared" si="21"/>
        <v>#REF!</v>
      </c>
    </row>
    <row r="304" spans="1:17" s="55" customFormat="1" ht="37.5">
      <c r="A304" s="69">
        <v>12</v>
      </c>
      <c r="B304" s="69">
        <v>1</v>
      </c>
      <c r="C304" s="69">
        <v>2048</v>
      </c>
      <c r="D304" s="69" t="s">
        <v>671</v>
      </c>
      <c r="E304" s="77" t="s">
        <v>672</v>
      </c>
      <c r="F304" s="15" t="s">
        <v>663</v>
      </c>
      <c r="G304" s="15" t="s">
        <v>15</v>
      </c>
      <c r="H304" s="15" t="s">
        <v>36</v>
      </c>
      <c r="I304" s="15" t="s">
        <v>676</v>
      </c>
      <c r="J304" s="139" t="e">
        <f>VLOOKUP(K304,#REF!,2,0)</f>
        <v>#REF!</v>
      </c>
      <c r="K304" s="5" t="str">
        <f t="shared" si="20"/>
        <v>12 1 02 20480</v>
      </c>
      <c r="L304" s="225" t="e">
        <f>VLOOKUP(O304,#REF!,2,0)</f>
        <v>#REF!</v>
      </c>
      <c r="M304" s="5"/>
      <c r="N304" s="6"/>
      <c r="O304" s="45" t="s">
        <v>677</v>
      </c>
      <c r="P304" s="7" t="b">
        <f t="shared" si="19"/>
        <v>1</v>
      </c>
      <c r="Q304" s="7" t="e">
        <f t="shared" si="21"/>
        <v>#REF!</v>
      </c>
    </row>
    <row r="305" spans="1:17" ht="19.5">
      <c r="A305" s="169"/>
      <c r="B305" s="169"/>
      <c r="C305" s="170"/>
      <c r="D305" s="171"/>
      <c r="E305" s="172"/>
      <c r="F305" s="132" t="s">
        <v>663</v>
      </c>
      <c r="G305" s="132" t="s">
        <v>15</v>
      </c>
      <c r="H305" s="132" t="s">
        <v>47</v>
      </c>
      <c r="I305" s="132" t="s">
        <v>13</v>
      </c>
      <c r="J305" s="173" t="e">
        <f>VLOOKUP(K305,#REF!,2,0)</f>
        <v>#REF!</v>
      </c>
      <c r="K305" s="5" t="str">
        <f t="shared" si="20"/>
        <v>12 1 03 00000</v>
      </c>
      <c r="L305" s="225" t="e">
        <f>VLOOKUP(O305,#REF!,2,0)</f>
        <v>#REF!</v>
      </c>
      <c r="O305" s="45" t="s">
        <v>678</v>
      </c>
      <c r="P305" s="7" t="b">
        <f t="shared" si="19"/>
        <v>1</v>
      </c>
      <c r="Q305" s="7" t="e">
        <f t="shared" si="21"/>
        <v>#REF!</v>
      </c>
    </row>
    <row r="306" spans="1:17" ht="37.5">
      <c r="A306" s="69">
        <v>12</v>
      </c>
      <c r="B306" s="69">
        <v>1</v>
      </c>
      <c r="C306" s="69">
        <v>2048</v>
      </c>
      <c r="D306" s="69" t="s">
        <v>671</v>
      </c>
      <c r="E306" s="77" t="s">
        <v>672</v>
      </c>
      <c r="F306" s="15" t="s">
        <v>663</v>
      </c>
      <c r="G306" s="15" t="s">
        <v>15</v>
      </c>
      <c r="H306" s="15" t="s">
        <v>47</v>
      </c>
      <c r="I306" s="15" t="s">
        <v>676</v>
      </c>
      <c r="J306" s="139" t="e">
        <f>VLOOKUP(K306,#REF!,2,0)</f>
        <v>#REF!</v>
      </c>
      <c r="K306" s="5" t="str">
        <f t="shared" si="20"/>
        <v>12 1 03 20480</v>
      </c>
      <c r="L306" s="225" t="e">
        <f>VLOOKUP(O306,#REF!,2,0)</f>
        <v>#REF!</v>
      </c>
      <c r="O306" s="45" t="s">
        <v>679</v>
      </c>
      <c r="P306" s="7" t="b">
        <f t="shared" si="19"/>
        <v>1</v>
      </c>
      <c r="Q306" s="7" t="e">
        <f t="shared" si="21"/>
        <v>#REF!</v>
      </c>
    </row>
    <row r="307" spans="1:17" ht="37.5">
      <c r="A307" s="81" t="s">
        <v>663</v>
      </c>
      <c r="B307" s="81" t="s">
        <v>91</v>
      </c>
      <c r="C307" s="82" t="s">
        <v>9</v>
      </c>
      <c r="D307" s="83" t="s">
        <v>680</v>
      </c>
      <c r="E307" s="96" t="s">
        <v>681</v>
      </c>
      <c r="F307" s="25" t="s">
        <v>663</v>
      </c>
      <c r="G307" s="25" t="s">
        <v>91</v>
      </c>
      <c r="H307" s="25" t="s">
        <v>12</v>
      </c>
      <c r="I307" s="25" t="s">
        <v>13</v>
      </c>
      <c r="J307" s="143" t="e">
        <f>VLOOKUP(K307,#REF!,2,0)</f>
        <v>#REF!</v>
      </c>
      <c r="K307" s="5" t="str">
        <f t="shared" si="20"/>
        <v>12 2 00 00000</v>
      </c>
      <c r="L307" s="225" t="e">
        <f>VLOOKUP(O307,#REF!,2,0)</f>
        <v>#REF!</v>
      </c>
      <c r="O307" s="12" t="s">
        <v>682</v>
      </c>
      <c r="P307" s="7" t="b">
        <f t="shared" si="19"/>
        <v>1</v>
      </c>
      <c r="Q307" s="7" t="e">
        <f t="shared" si="21"/>
        <v>#REF!</v>
      </c>
    </row>
    <row r="308" spans="1:17" ht="37.5">
      <c r="A308" s="169"/>
      <c r="B308" s="169"/>
      <c r="C308" s="170"/>
      <c r="D308" s="171"/>
      <c r="E308" s="172"/>
      <c r="F308" s="132" t="s">
        <v>663</v>
      </c>
      <c r="G308" s="132" t="s">
        <v>91</v>
      </c>
      <c r="H308" s="132" t="s">
        <v>7</v>
      </c>
      <c r="I308" s="132" t="s">
        <v>13</v>
      </c>
      <c r="J308" s="173" t="s">
        <v>1353</v>
      </c>
      <c r="K308" s="5" t="str">
        <f t="shared" si="20"/>
        <v>12 2 01 00000</v>
      </c>
      <c r="L308" s="225" t="e">
        <f>VLOOKUP(O308,#REF!,2,0)</f>
        <v>#REF!</v>
      </c>
      <c r="O308" s="12"/>
      <c r="P308" s="7" t="b">
        <f t="shared" si="19"/>
        <v>0</v>
      </c>
      <c r="Q308" s="7" t="e">
        <f t="shared" si="21"/>
        <v>#REF!</v>
      </c>
    </row>
    <row r="309" spans="1:17" ht="37.5">
      <c r="A309" s="69">
        <v>12</v>
      </c>
      <c r="B309" s="69">
        <v>2</v>
      </c>
      <c r="C309" s="69">
        <v>2064</v>
      </c>
      <c r="D309" s="69" t="s">
        <v>683</v>
      </c>
      <c r="E309" s="77" t="s">
        <v>684</v>
      </c>
      <c r="F309" s="15" t="s">
        <v>663</v>
      </c>
      <c r="G309" s="15" t="s">
        <v>91</v>
      </c>
      <c r="H309" s="15" t="s">
        <v>7</v>
      </c>
      <c r="I309" s="15" t="s">
        <v>685</v>
      </c>
      <c r="J309" s="139" t="s">
        <v>684</v>
      </c>
      <c r="K309" s="5" t="str">
        <f t="shared" si="20"/>
        <v>12 2 01 20640</v>
      </c>
      <c r="L309" s="225" t="e">
        <f>VLOOKUP(O309,#REF!,2,0)</f>
        <v>#REF!</v>
      </c>
      <c r="O309" s="12"/>
      <c r="P309" s="7" t="b">
        <f t="shared" si="19"/>
        <v>0</v>
      </c>
      <c r="Q309" s="7" t="e">
        <f t="shared" si="21"/>
        <v>#REF!</v>
      </c>
    </row>
    <row r="310" spans="1:17" ht="19.5">
      <c r="A310" s="169"/>
      <c r="B310" s="169"/>
      <c r="C310" s="170"/>
      <c r="D310" s="171"/>
      <c r="E310" s="172"/>
      <c r="F310" s="132" t="s">
        <v>663</v>
      </c>
      <c r="G310" s="132" t="s">
        <v>91</v>
      </c>
      <c r="H310" s="132" t="s">
        <v>36</v>
      </c>
      <c r="I310" s="132" t="s">
        <v>13</v>
      </c>
      <c r="J310" s="173" t="e">
        <f>VLOOKUP(K310,#REF!,2,0)</f>
        <v>#REF!</v>
      </c>
      <c r="K310" s="5" t="str">
        <f t="shared" si="20"/>
        <v>12 2 02 00000</v>
      </c>
      <c r="L310" s="225" t="e">
        <f>VLOOKUP(O310,#REF!,2,0)</f>
        <v>#REF!</v>
      </c>
      <c r="O310" s="45" t="s">
        <v>686</v>
      </c>
      <c r="P310" s="7" t="b">
        <f t="shared" si="19"/>
        <v>1</v>
      </c>
      <c r="Q310" s="7" t="e">
        <f t="shared" si="21"/>
        <v>#REF!</v>
      </c>
    </row>
    <row r="311" spans="1:17" ht="37.5">
      <c r="A311" s="69">
        <v>12</v>
      </c>
      <c r="B311" s="69">
        <v>2</v>
      </c>
      <c r="C311" s="69">
        <v>2064</v>
      </c>
      <c r="D311" s="69" t="s">
        <v>683</v>
      </c>
      <c r="E311" s="77" t="s">
        <v>684</v>
      </c>
      <c r="F311" s="15" t="s">
        <v>663</v>
      </c>
      <c r="G311" s="15" t="s">
        <v>91</v>
      </c>
      <c r="H311" s="15" t="s">
        <v>36</v>
      </c>
      <c r="I311" s="15" t="s">
        <v>685</v>
      </c>
      <c r="J311" s="139" t="e">
        <f>VLOOKUP(K311,#REF!,2,0)</f>
        <v>#REF!</v>
      </c>
      <c r="K311" s="5" t="str">
        <f t="shared" si="20"/>
        <v>12 2 02 20640</v>
      </c>
      <c r="L311" s="225" t="e">
        <f>VLOOKUP(O311,#REF!,2,0)</f>
        <v>#REF!</v>
      </c>
      <c r="O311" s="45" t="s">
        <v>687</v>
      </c>
      <c r="P311" s="7" t="b">
        <f t="shared" si="19"/>
        <v>1</v>
      </c>
      <c r="Q311" s="7" t="e">
        <f t="shared" si="21"/>
        <v>#REF!</v>
      </c>
    </row>
    <row r="312" spans="1:17" ht="39" customHeight="1">
      <c r="A312" s="169"/>
      <c r="B312" s="169"/>
      <c r="C312" s="170"/>
      <c r="D312" s="171"/>
      <c r="E312" s="172"/>
      <c r="F312" s="132" t="s">
        <v>663</v>
      </c>
      <c r="G312" s="132" t="s">
        <v>91</v>
      </c>
      <c r="H312" s="132" t="s">
        <v>47</v>
      </c>
      <c r="I312" s="132" t="s">
        <v>13</v>
      </c>
      <c r="J312" s="173" t="e">
        <f>VLOOKUP(K312,#REF!,2,0)</f>
        <v>#REF!</v>
      </c>
      <c r="K312" s="5" t="str">
        <f t="shared" si="20"/>
        <v>12 2 03 00000</v>
      </c>
      <c r="L312" s="225" t="e">
        <f>VLOOKUP(O312,#REF!,2,0)</f>
        <v>#REF!</v>
      </c>
      <c r="O312" s="45" t="s">
        <v>688</v>
      </c>
      <c r="P312" s="7" t="b">
        <f t="shared" si="19"/>
        <v>1</v>
      </c>
      <c r="Q312" s="7" t="e">
        <f t="shared" si="21"/>
        <v>#REF!</v>
      </c>
    </row>
    <row r="313" spans="1:17" ht="68.25" customHeight="1">
      <c r="A313" s="69" t="s">
        <v>663</v>
      </c>
      <c r="B313" s="69" t="s">
        <v>91</v>
      </c>
      <c r="C313" s="69" t="s">
        <v>689</v>
      </c>
      <c r="D313" s="69" t="s">
        <v>690</v>
      </c>
      <c r="E313" s="77" t="s">
        <v>691</v>
      </c>
      <c r="F313" s="15" t="s">
        <v>663</v>
      </c>
      <c r="G313" s="15" t="s">
        <v>91</v>
      </c>
      <c r="H313" s="15" t="s">
        <v>47</v>
      </c>
      <c r="I313" s="15" t="s">
        <v>692</v>
      </c>
      <c r="J313" s="139" t="e">
        <f>VLOOKUP(K313,#REF!,2,0)</f>
        <v>#REF!</v>
      </c>
      <c r="K313" s="5" t="str">
        <f t="shared" si="20"/>
        <v>12 2 03 20040</v>
      </c>
      <c r="L313" s="225" t="e">
        <f>VLOOKUP(O313,#REF!,2,0)</f>
        <v>#REF!</v>
      </c>
      <c r="O313" s="45" t="s">
        <v>693</v>
      </c>
      <c r="P313" s="7" t="b">
        <f t="shared" si="19"/>
        <v>1</v>
      </c>
      <c r="Q313" s="7" t="e">
        <f t="shared" si="21"/>
        <v>#REF!</v>
      </c>
    </row>
    <row r="314" spans="1:17" ht="78" customHeight="1">
      <c r="A314" s="69">
        <v>12</v>
      </c>
      <c r="B314" s="69">
        <v>2</v>
      </c>
      <c r="C314" s="69">
        <v>2009</v>
      </c>
      <c r="D314" s="69" t="s">
        <v>694</v>
      </c>
      <c r="E314" s="77" t="s">
        <v>695</v>
      </c>
      <c r="F314" s="15" t="s">
        <v>663</v>
      </c>
      <c r="G314" s="15" t="s">
        <v>91</v>
      </c>
      <c r="H314" s="15" t="s">
        <v>47</v>
      </c>
      <c r="I314" s="15" t="s">
        <v>696</v>
      </c>
      <c r="J314" s="139" t="e">
        <f>VLOOKUP(K314,#REF!,2,0)</f>
        <v>#REF!</v>
      </c>
      <c r="K314" s="5" t="str">
        <f t="shared" si="20"/>
        <v>12 2 03 20090</v>
      </c>
      <c r="L314" s="225" t="e">
        <f>VLOOKUP(O314,#REF!,2,0)</f>
        <v>#REF!</v>
      </c>
      <c r="O314" s="45" t="s">
        <v>697</v>
      </c>
      <c r="P314" s="7" t="b">
        <f t="shared" si="19"/>
        <v>1</v>
      </c>
      <c r="Q314" s="7" t="e">
        <f t="shared" si="21"/>
        <v>#REF!</v>
      </c>
    </row>
    <row r="315" spans="1:17" ht="37.5">
      <c r="A315" s="81" t="s">
        <v>663</v>
      </c>
      <c r="B315" s="81" t="s">
        <v>288</v>
      </c>
      <c r="C315" s="82" t="s">
        <v>9</v>
      </c>
      <c r="D315" s="83" t="s">
        <v>698</v>
      </c>
      <c r="E315" s="96" t="s">
        <v>699</v>
      </c>
      <c r="F315" s="25" t="s">
        <v>663</v>
      </c>
      <c r="G315" s="25" t="s">
        <v>288</v>
      </c>
      <c r="H315" s="25" t="s">
        <v>12</v>
      </c>
      <c r="I315" s="25" t="s">
        <v>13</v>
      </c>
      <c r="J315" s="143" t="e">
        <f>VLOOKUP(K315,#REF!,2,0)</f>
        <v>#REF!</v>
      </c>
      <c r="K315" s="5" t="str">
        <f t="shared" si="20"/>
        <v>12 3 00 00000</v>
      </c>
      <c r="L315" s="225" t="e">
        <f>VLOOKUP(O315,#REF!,2,0)</f>
        <v>#REF!</v>
      </c>
      <c r="O315" s="12" t="s">
        <v>700</v>
      </c>
      <c r="P315" s="7" t="b">
        <f t="shared" si="19"/>
        <v>1</v>
      </c>
      <c r="Q315" s="7" t="e">
        <f t="shared" si="21"/>
        <v>#REF!</v>
      </c>
    </row>
    <row r="316" spans="1:17" s="57" customFormat="1" ht="78" customHeight="1">
      <c r="A316" s="169"/>
      <c r="B316" s="169"/>
      <c r="C316" s="170"/>
      <c r="D316" s="171"/>
      <c r="E316" s="172"/>
      <c r="F316" s="132" t="s">
        <v>663</v>
      </c>
      <c r="G316" s="132" t="s">
        <v>288</v>
      </c>
      <c r="H316" s="132" t="s">
        <v>7</v>
      </c>
      <c r="I316" s="132" t="s">
        <v>13</v>
      </c>
      <c r="J316" s="173" t="e">
        <f>VLOOKUP(K316,#REF!,2,0)</f>
        <v>#REF!</v>
      </c>
      <c r="K316" s="5" t="str">
        <f t="shared" si="20"/>
        <v>12 3 01 00000</v>
      </c>
      <c r="L316" s="225" t="e">
        <f>VLOOKUP(O316,#REF!,2,0)</f>
        <v>#REF!</v>
      </c>
      <c r="M316" s="5"/>
      <c r="N316" s="6"/>
      <c r="O316" s="45" t="s">
        <v>701</v>
      </c>
      <c r="P316" s="7" t="b">
        <f t="shared" ref="P316:P379" si="22">K316=O316</f>
        <v>1</v>
      </c>
      <c r="Q316" s="7" t="e">
        <f t="shared" si="21"/>
        <v>#REF!</v>
      </c>
    </row>
    <row r="317" spans="1:17" ht="37.5">
      <c r="A317" s="69">
        <v>12</v>
      </c>
      <c r="B317" s="69">
        <v>3</v>
      </c>
      <c r="C317" s="69">
        <v>2065</v>
      </c>
      <c r="D317" s="69" t="s">
        <v>702</v>
      </c>
      <c r="E317" s="77" t="s">
        <v>703</v>
      </c>
      <c r="F317" s="15" t="s">
        <v>663</v>
      </c>
      <c r="G317" s="15" t="s">
        <v>288</v>
      </c>
      <c r="H317" s="15" t="s">
        <v>7</v>
      </c>
      <c r="I317" s="15" t="s">
        <v>704</v>
      </c>
      <c r="J317" s="139" t="e">
        <f>VLOOKUP(K317,#REF!,2,0)</f>
        <v>#REF!</v>
      </c>
      <c r="K317" s="5" t="str">
        <f t="shared" si="20"/>
        <v>12 3 01 20650</v>
      </c>
      <c r="L317" s="225" t="e">
        <f>VLOOKUP(O317,#REF!,2,0)</f>
        <v>#REF!</v>
      </c>
      <c r="O317" s="45" t="s">
        <v>705</v>
      </c>
      <c r="P317" s="7" t="b">
        <f t="shared" si="22"/>
        <v>1</v>
      </c>
      <c r="Q317" s="7" t="e">
        <f t="shared" si="21"/>
        <v>#REF!</v>
      </c>
    </row>
    <row r="318" spans="1:17" ht="19.5">
      <c r="A318" s="169"/>
      <c r="B318" s="169"/>
      <c r="C318" s="170"/>
      <c r="D318" s="171"/>
      <c r="E318" s="172"/>
      <c r="F318" s="132" t="s">
        <v>663</v>
      </c>
      <c r="G318" s="132" t="s">
        <v>288</v>
      </c>
      <c r="H318" s="132" t="s">
        <v>36</v>
      </c>
      <c r="I318" s="132" t="s">
        <v>13</v>
      </c>
      <c r="J318" s="173" t="e">
        <f>VLOOKUP(K318,#REF!,2,0)</f>
        <v>#REF!</v>
      </c>
      <c r="K318" s="5" t="str">
        <f t="shared" si="20"/>
        <v>12 3 02 00000</v>
      </c>
      <c r="L318" s="225" t="e">
        <f>VLOOKUP(O318,#REF!,2,0)</f>
        <v>#REF!</v>
      </c>
      <c r="O318" s="45" t="s">
        <v>706</v>
      </c>
      <c r="P318" s="7" t="b">
        <f t="shared" si="22"/>
        <v>1</v>
      </c>
      <c r="Q318" s="7" t="e">
        <f t="shared" si="21"/>
        <v>#REF!</v>
      </c>
    </row>
    <row r="319" spans="1:17" ht="38.25" customHeight="1">
      <c r="A319" s="69">
        <v>12</v>
      </c>
      <c r="B319" s="69">
        <v>3</v>
      </c>
      <c r="C319" s="69">
        <v>2065</v>
      </c>
      <c r="D319" s="69" t="s">
        <v>702</v>
      </c>
      <c r="E319" s="77" t="s">
        <v>703</v>
      </c>
      <c r="F319" s="15" t="s">
        <v>663</v>
      </c>
      <c r="G319" s="15" t="s">
        <v>288</v>
      </c>
      <c r="H319" s="15" t="s">
        <v>36</v>
      </c>
      <c r="I319" s="15" t="s">
        <v>704</v>
      </c>
      <c r="J319" s="139" t="e">
        <f>VLOOKUP(K319,#REF!,2,0)</f>
        <v>#REF!</v>
      </c>
      <c r="K319" s="5" t="str">
        <f t="shared" si="20"/>
        <v>12 3 02 20650</v>
      </c>
      <c r="L319" s="225" t="e">
        <f>VLOOKUP(O319,#REF!,2,0)</f>
        <v>#REF!</v>
      </c>
      <c r="O319" s="45" t="s">
        <v>707</v>
      </c>
      <c r="P319" s="7" t="b">
        <f t="shared" si="22"/>
        <v>1</v>
      </c>
      <c r="Q319" s="7" t="e">
        <f t="shared" si="21"/>
        <v>#REF!</v>
      </c>
    </row>
    <row r="320" spans="1:17" ht="67.5">
      <c r="A320" s="78" t="s">
        <v>708</v>
      </c>
      <c r="B320" s="78" t="s">
        <v>8</v>
      </c>
      <c r="C320" s="79" t="s">
        <v>9</v>
      </c>
      <c r="D320" s="80" t="s">
        <v>709</v>
      </c>
      <c r="E320" s="95" t="s">
        <v>710</v>
      </c>
      <c r="F320" s="9" t="s">
        <v>708</v>
      </c>
      <c r="G320" s="9" t="s">
        <v>8</v>
      </c>
      <c r="H320" s="9" t="s">
        <v>12</v>
      </c>
      <c r="I320" s="9" t="s">
        <v>13</v>
      </c>
      <c r="J320" s="109" t="e">
        <f>VLOOKUP(K320,#REF!,2,0)</f>
        <v>#REF!</v>
      </c>
      <c r="K320" s="5" t="str">
        <f t="shared" si="20"/>
        <v>13 0 00 00000</v>
      </c>
      <c r="L320" s="225" t="e">
        <f>VLOOKUP(O320,#REF!,2,0)</f>
        <v>#REF!</v>
      </c>
      <c r="O320" s="11" t="s">
        <v>711</v>
      </c>
      <c r="P320" s="7" t="b">
        <f t="shared" si="22"/>
        <v>1</v>
      </c>
      <c r="Q320" s="7" t="e">
        <f t="shared" si="21"/>
        <v>#REF!</v>
      </c>
    </row>
    <row r="321" spans="1:17" ht="37.5">
      <c r="A321" s="81" t="s">
        <v>708</v>
      </c>
      <c r="B321" s="81" t="s">
        <v>15</v>
      </c>
      <c r="C321" s="82" t="s">
        <v>9</v>
      </c>
      <c r="D321" s="83" t="s">
        <v>712</v>
      </c>
      <c r="E321" s="135" t="s">
        <v>713</v>
      </c>
      <c r="F321" s="25" t="s">
        <v>708</v>
      </c>
      <c r="G321" s="25" t="s">
        <v>15</v>
      </c>
      <c r="H321" s="25" t="s">
        <v>12</v>
      </c>
      <c r="I321" s="25" t="s">
        <v>13</v>
      </c>
      <c r="J321" s="205" t="e">
        <f>VLOOKUP(K321,#REF!,2,0)</f>
        <v>#REF!</v>
      </c>
      <c r="K321" s="5" t="str">
        <f t="shared" si="20"/>
        <v>13 1 00 00000</v>
      </c>
      <c r="L321" s="225" t="e">
        <f>VLOOKUP(O321,#REF!,2,0)</f>
        <v>#REF!</v>
      </c>
      <c r="O321" s="12" t="s">
        <v>714</v>
      </c>
      <c r="P321" s="7" t="b">
        <f t="shared" si="22"/>
        <v>1</v>
      </c>
      <c r="Q321" s="7" t="e">
        <f t="shared" si="21"/>
        <v>#REF!</v>
      </c>
    </row>
    <row r="322" spans="1:17" ht="19.5">
      <c r="A322" s="169"/>
      <c r="B322" s="169"/>
      <c r="C322" s="170"/>
      <c r="D322" s="171"/>
      <c r="E322" s="172"/>
      <c r="F322" s="132" t="s">
        <v>708</v>
      </c>
      <c r="G322" s="132" t="s">
        <v>15</v>
      </c>
      <c r="H322" s="132" t="s">
        <v>7</v>
      </c>
      <c r="I322" s="132" t="s">
        <v>13</v>
      </c>
      <c r="J322" s="174" t="e">
        <f>VLOOKUP(K322,#REF!,2,0)</f>
        <v>#REF!</v>
      </c>
      <c r="K322" s="5" t="str">
        <f t="shared" si="20"/>
        <v>13 1 01 00000</v>
      </c>
      <c r="L322" s="225" t="e">
        <f>VLOOKUP(O322,#REF!,2,0)</f>
        <v>#REF!</v>
      </c>
      <c r="O322" s="45" t="s">
        <v>715</v>
      </c>
      <c r="P322" s="7" t="b">
        <f t="shared" si="22"/>
        <v>1</v>
      </c>
      <c r="Q322" s="7" t="e">
        <f t="shared" si="21"/>
        <v>#REF!</v>
      </c>
    </row>
    <row r="323" spans="1:17" s="32" customFormat="1" ht="56.25">
      <c r="A323" s="69" t="s">
        <v>708</v>
      </c>
      <c r="B323" s="69" t="s">
        <v>15</v>
      </c>
      <c r="C323" s="70">
        <v>2045</v>
      </c>
      <c r="D323" s="71" t="s">
        <v>716</v>
      </c>
      <c r="E323" s="88" t="s">
        <v>717</v>
      </c>
      <c r="F323" s="15" t="s">
        <v>708</v>
      </c>
      <c r="G323" s="15" t="s">
        <v>15</v>
      </c>
      <c r="H323" s="15" t="s">
        <v>7</v>
      </c>
      <c r="I323" s="15" t="s">
        <v>718</v>
      </c>
      <c r="J323" s="206" t="e">
        <f>VLOOKUP(K323,#REF!,2,0)</f>
        <v>#REF!</v>
      </c>
      <c r="K323" s="5" t="str">
        <f t="shared" si="20"/>
        <v>13 1 01 20450</v>
      </c>
      <c r="L323" s="225" t="e">
        <f>VLOOKUP(O323,#REF!,2,0)</f>
        <v>#REF!</v>
      </c>
      <c r="M323" s="5"/>
      <c r="N323" s="6"/>
      <c r="O323" s="45" t="s">
        <v>719</v>
      </c>
      <c r="P323" s="7" t="b">
        <f t="shared" si="22"/>
        <v>1</v>
      </c>
      <c r="Q323" s="7" t="e">
        <f t="shared" si="21"/>
        <v>#REF!</v>
      </c>
    </row>
    <row r="324" spans="1:17" ht="37.5">
      <c r="A324" s="81" t="s">
        <v>708</v>
      </c>
      <c r="B324" s="81" t="s">
        <v>91</v>
      </c>
      <c r="C324" s="82" t="s">
        <v>9</v>
      </c>
      <c r="D324" s="83" t="s">
        <v>720</v>
      </c>
      <c r="E324" s="96" t="s">
        <v>721</v>
      </c>
      <c r="F324" s="25" t="s">
        <v>708</v>
      </c>
      <c r="G324" s="25" t="s">
        <v>91</v>
      </c>
      <c r="H324" s="25" t="s">
        <v>12</v>
      </c>
      <c r="I324" s="25" t="s">
        <v>13</v>
      </c>
      <c r="J324" s="196" t="e">
        <f>VLOOKUP(K324,#REF!,2,0)</f>
        <v>#REF!</v>
      </c>
      <c r="K324" s="5" t="str">
        <f t="shared" si="20"/>
        <v>13 2 00 00000</v>
      </c>
      <c r="L324" s="225" t="e">
        <f>VLOOKUP(O324,#REF!,2,0)</f>
        <v>#REF!</v>
      </c>
      <c r="O324" s="12" t="s">
        <v>722</v>
      </c>
      <c r="P324" s="7" t="b">
        <f t="shared" si="22"/>
        <v>1</v>
      </c>
      <c r="Q324" s="7" t="e">
        <f t="shared" si="21"/>
        <v>#REF!</v>
      </c>
    </row>
    <row r="325" spans="1:17" s="32" customFormat="1" ht="19.5">
      <c r="A325" s="169"/>
      <c r="B325" s="169"/>
      <c r="C325" s="170"/>
      <c r="D325" s="171"/>
      <c r="E325" s="172"/>
      <c r="F325" s="132" t="s">
        <v>708</v>
      </c>
      <c r="G325" s="132" t="s">
        <v>91</v>
      </c>
      <c r="H325" s="132" t="s">
        <v>7</v>
      </c>
      <c r="I325" s="132" t="s">
        <v>13</v>
      </c>
      <c r="J325" s="174" t="e">
        <f>VLOOKUP(K325,#REF!,2,0)</f>
        <v>#REF!</v>
      </c>
      <c r="K325" s="5" t="str">
        <f t="shared" si="20"/>
        <v>13 2 01 00000</v>
      </c>
      <c r="L325" s="225" t="e">
        <f>VLOOKUP(O325,#REF!,2,0)</f>
        <v>#REF!</v>
      </c>
      <c r="M325" s="5"/>
      <c r="N325" s="6"/>
      <c r="O325" s="45" t="s">
        <v>723</v>
      </c>
      <c r="P325" s="7" t="b">
        <f t="shared" si="22"/>
        <v>1</v>
      </c>
      <c r="Q325" s="7" t="e">
        <f t="shared" si="21"/>
        <v>#REF!</v>
      </c>
    </row>
    <row r="326" spans="1:17" ht="56.25">
      <c r="A326" s="69" t="s">
        <v>708</v>
      </c>
      <c r="B326" s="69" t="s">
        <v>91</v>
      </c>
      <c r="C326" s="70">
        <v>2062</v>
      </c>
      <c r="D326" s="71" t="s">
        <v>724</v>
      </c>
      <c r="E326" s="88" t="s">
        <v>725</v>
      </c>
      <c r="F326" s="15" t="s">
        <v>708</v>
      </c>
      <c r="G326" s="15" t="s">
        <v>91</v>
      </c>
      <c r="H326" s="15" t="s">
        <v>7</v>
      </c>
      <c r="I326" s="15" t="s">
        <v>726</v>
      </c>
      <c r="J326" s="206" t="e">
        <f>VLOOKUP(K326,#REF!,2,0)</f>
        <v>#REF!</v>
      </c>
      <c r="K326" s="5" t="str">
        <f t="shared" si="20"/>
        <v>13 2 01 20620</v>
      </c>
      <c r="L326" s="225" t="e">
        <f>VLOOKUP(O326,#REF!,2,0)</f>
        <v>#REF!</v>
      </c>
      <c r="O326" s="45" t="s">
        <v>727</v>
      </c>
      <c r="P326" s="7" t="b">
        <f t="shared" si="22"/>
        <v>1</v>
      </c>
      <c r="Q326" s="7" t="e">
        <f t="shared" si="21"/>
        <v>#REF!</v>
      </c>
    </row>
    <row r="327" spans="1:17" s="32" customFormat="1" ht="20.25" thickBot="1">
      <c r="A327" s="169"/>
      <c r="B327" s="169"/>
      <c r="C327" s="170"/>
      <c r="D327" s="171"/>
      <c r="E327" s="172"/>
      <c r="F327" s="132" t="s">
        <v>708</v>
      </c>
      <c r="G327" s="132" t="s">
        <v>91</v>
      </c>
      <c r="H327" s="132" t="s">
        <v>36</v>
      </c>
      <c r="I327" s="132" t="s">
        <v>13</v>
      </c>
      <c r="J327" s="174" t="e">
        <f>VLOOKUP(K327,#REF!,2,0)</f>
        <v>#REF!</v>
      </c>
      <c r="K327" s="5" t="str">
        <f t="shared" si="20"/>
        <v>13 2 02 00000</v>
      </c>
      <c r="L327" s="225" t="e">
        <f>VLOOKUP(O327,#REF!,2,0)</f>
        <v>#REF!</v>
      </c>
      <c r="M327" s="5"/>
      <c r="N327" s="6"/>
      <c r="O327" s="45" t="s">
        <v>728</v>
      </c>
      <c r="P327" s="7" t="b">
        <f t="shared" si="22"/>
        <v>1</v>
      </c>
      <c r="Q327" s="7" t="e">
        <f t="shared" si="21"/>
        <v>#REF!</v>
      </c>
    </row>
    <row r="328" spans="1:17" s="27" customFormat="1" ht="57" thickBot="1">
      <c r="A328" s="69" t="s">
        <v>708</v>
      </c>
      <c r="B328" s="69" t="s">
        <v>91</v>
      </c>
      <c r="C328" s="70">
        <v>2062</v>
      </c>
      <c r="D328" s="71" t="s">
        <v>724</v>
      </c>
      <c r="E328" s="88" t="s">
        <v>725</v>
      </c>
      <c r="F328" s="15" t="s">
        <v>708</v>
      </c>
      <c r="G328" s="15" t="s">
        <v>91</v>
      </c>
      <c r="H328" s="15" t="s">
        <v>36</v>
      </c>
      <c r="I328" s="15" t="s">
        <v>726</v>
      </c>
      <c r="J328" s="206" t="e">
        <f>VLOOKUP(K328,#REF!,2,0)</f>
        <v>#REF!</v>
      </c>
      <c r="K328" s="5" t="str">
        <f t="shared" ref="K328:K391" si="23">CONCATENATE(F328," ",G328," ",H328," ",I328)</f>
        <v>13 2 02 20620</v>
      </c>
      <c r="L328" s="225" t="e">
        <f>VLOOKUP(O328,#REF!,2,0)</f>
        <v>#REF!</v>
      </c>
      <c r="M328" s="5"/>
      <c r="N328" s="6"/>
      <c r="O328" s="45" t="s">
        <v>729</v>
      </c>
      <c r="P328" s="7" t="b">
        <f t="shared" si="22"/>
        <v>1</v>
      </c>
      <c r="Q328" s="7" t="e">
        <f t="shared" ref="Q328:Q391" si="24">J328=L328</f>
        <v>#REF!</v>
      </c>
    </row>
    <row r="329" spans="1:17" ht="67.5">
      <c r="A329" s="120">
        <v>14</v>
      </c>
      <c r="B329" s="120" t="s">
        <v>8</v>
      </c>
      <c r="C329" s="121" t="s">
        <v>9</v>
      </c>
      <c r="D329" s="120" t="s">
        <v>730</v>
      </c>
      <c r="E329" s="123" t="s">
        <v>731</v>
      </c>
      <c r="F329" s="188" t="s">
        <v>732</v>
      </c>
      <c r="G329" s="188" t="s">
        <v>8</v>
      </c>
      <c r="H329" s="188" t="s">
        <v>12</v>
      </c>
      <c r="I329" s="188" t="s">
        <v>13</v>
      </c>
      <c r="J329" s="207" t="e">
        <f>VLOOKUP(K329,#REF!,2,0)</f>
        <v>#REF!</v>
      </c>
      <c r="K329" s="5" t="str">
        <f t="shared" si="23"/>
        <v>14 0 00 00000</v>
      </c>
      <c r="L329" s="225" t="e">
        <f>VLOOKUP(O329,#REF!,2,0)</f>
        <v>#REF!</v>
      </c>
      <c r="O329" s="11" t="s">
        <v>733</v>
      </c>
      <c r="P329" s="7" t="b">
        <f t="shared" si="22"/>
        <v>1</v>
      </c>
      <c r="Q329" s="7" t="e">
        <f t="shared" si="24"/>
        <v>#REF!</v>
      </c>
    </row>
    <row r="330" spans="1:17" s="32" customFormat="1" ht="37.5">
      <c r="A330" s="124">
        <v>14</v>
      </c>
      <c r="B330" s="124" t="s">
        <v>15</v>
      </c>
      <c r="C330" s="125" t="s">
        <v>9</v>
      </c>
      <c r="D330" s="124" t="s">
        <v>734</v>
      </c>
      <c r="E330" s="127" t="s">
        <v>735</v>
      </c>
      <c r="F330" s="189" t="s">
        <v>732</v>
      </c>
      <c r="G330" s="189" t="s">
        <v>15</v>
      </c>
      <c r="H330" s="189" t="s">
        <v>12</v>
      </c>
      <c r="I330" s="189" t="s">
        <v>13</v>
      </c>
      <c r="J330" s="208" t="e">
        <f>VLOOKUP(K330,#REF!,2,0)</f>
        <v>#REF!</v>
      </c>
      <c r="K330" s="5" t="str">
        <f t="shared" si="23"/>
        <v>14 1 00 00000</v>
      </c>
      <c r="L330" s="225" t="e">
        <f>VLOOKUP(O330,#REF!,2,0)</f>
        <v>#REF!</v>
      </c>
      <c r="M330" s="5"/>
      <c r="N330" s="6"/>
      <c r="O330" s="12" t="s">
        <v>736</v>
      </c>
      <c r="P330" s="7" t="b">
        <f t="shared" si="22"/>
        <v>1</v>
      </c>
      <c r="Q330" s="7" t="e">
        <f t="shared" si="24"/>
        <v>#REF!</v>
      </c>
    </row>
    <row r="331" spans="1:17" ht="19.5">
      <c r="A331" s="169"/>
      <c r="B331" s="169"/>
      <c r="C331" s="170"/>
      <c r="D331" s="171"/>
      <c r="E331" s="172"/>
      <c r="F331" s="190" t="s">
        <v>732</v>
      </c>
      <c r="G331" s="190" t="s">
        <v>15</v>
      </c>
      <c r="H331" s="190" t="s">
        <v>7</v>
      </c>
      <c r="I331" s="190" t="s">
        <v>13</v>
      </c>
      <c r="J331" s="173" t="e">
        <f>VLOOKUP(K331,#REF!,2,0)</f>
        <v>#REF!</v>
      </c>
      <c r="K331" s="5" t="str">
        <f t="shared" si="23"/>
        <v>14 1 01 00000</v>
      </c>
      <c r="L331" s="225" t="e">
        <f>VLOOKUP(O331,#REF!,2,0)</f>
        <v>#REF!</v>
      </c>
      <c r="O331" s="45" t="s">
        <v>737</v>
      </c>
      <c r="P331" s="7" t="b">
        <f t="shared" si="22"/>
        <v>1</v>
      </c>
      <c r="Q331" s="7" t="e">
        <f t="shared" si="24"/>
        <v>#REF!</v>
      </c>
    </row>
    <row r="332" spans="1:17" s="32" customFormat="1" ht="37.5">
      <c r="A332" s="84">
        <v>14</v>
      </c>
      <c r="B332" s="84">
        <v>1</v>
      </c>
      <c r="C332" s="84">
        <v>2063</v>
      </c>
      <c r="D332" s="84" t="s">
        <v>738</v>
      </c>
      <c r="E332" s="88" t="s">
        <v>739</v>
      </c>
      <c r="F332" s="28" t="s">
        <v>732</v>
      </c>
      <c r="G332" s="28" t="s">
        <v>15</v>
      </c>
      <c r="H332" s="28" t="s">
        <v>7</v>
      </c>
      <c r="I332" s="28" t="s">
        <v>740</v>
      </c>
      <c r="J332" s="112" t="e">
        <f>VLOOKUP(K332,#REF!,2,0)</f>
        <v>#REF!</v>
      </c>
      <c r="K332" s="5" t="str">
        <f t="shared" si="23"/>
        <v>14 1 01 20630</v>
      </c>
      <c r="L332" s="225" t="e">
        <f>VLOOKUP(O332,#REF!,2,0)</f>
        <v>#REF!</v>
      </c>
      <c r="M332" s="5"/>
      <c r="N332" s="6"/>
      <c r="O332" s="45" t="s">
        <v>741</v>
      </c>
      <c r="P332" s="7" t="b">
        <f t="shared" si="22"/>
        <v>1</v>
      </c>
      <c r="Q332" s="7" t="e">
        <f t="shared" si="24"/>
        <v>#REF!</v>
      </c>
    </row>
    <row r="333" spans="1:17" ht="19.5">
      <c r="A333" s="169"/>
      <c r="B333" s="169"/>
      <c r="C333" s="170"/>
      <c r="D333" s="171"/>
      <c r="E333" s="172"/>
      <c r="F333" s="190" t="s">
        <v>732</v>
      </c>
      <c r="G333" s="190" t="s">
        <v>15</v>
      </c>
      <c r="H333" s="190" t="s">
        <v>36</v>
      </c>
      <c r="I333" s="190" t="s">
        <v>13</v>
      </c>
      <c r="J333" s="173" t="e">
        <f>VLOOKUP(K333,#REF!,2,0)</f>
        <v>#REF!</v>
      </c>
      <c r="K333" s="5" t="str">
        <f t="shared" si="23"/>
        <v>14 1 02 00000</v>
      </c>
      <c r="L333" s="225" t="e">
        <f>VLOOKUP(O333,#REF!,2,0)</f>
        <v>#REF!</v>
      </c>
      <c r="O333" s="45" t="s">
        <v>742</v>
      </c>
      <c r="P333" s="7" t="b">
        <f t="shared" si="22"/>
        <v>1</v>
      </c>
      <c r="Q333" s="7" t="e">
        <f t="shared" si="24"/>
        <v>#REF!</v>
      </c>
    </row>
    <row r="334" spans="1:17" s="32" customFormat="1" ht="37.5">
      <c r="A334" s="84">
        <v>14</v>
      </c>
      <c r="B334" s="84">
        <v>1</v>
      </c>
      <c r="C334" s="84">
        <v>2063</v>
      </c>
      <c r="D334" s="84" t="s">
        <v>738</v>
      </c>
      <c r="E334" s="88" t="s">
        <v>739</v>
      </c>
      <c r="F334" s="191" t="s">
        <v>732</v>
      </c>
      <c r="G334" s="191" t="s">
        <v>15</v>
      </c>
      <c r="H334" s="191" t="s">
        <v>36</v>
      </c>
      <c r="I334" s="191" t="s">
        <v>740</v>
      </c>
      <c r="J334" s="112" t="e">
        <f>VLOOKUP(K334,#REF!,2,0)</f>
        <v>#REF!</v>
      </c>
      <c r="K334" s="5" t="str">
        <f t="shared" si="23"/>
        <v>14 1 02 20630</v>
      </c>
      <c r="L334" s="225" t="e">
        <f>VLOOKUP(O334,#REF!,2,0)</f>
        <v>#REF!</v>
      </c>
      <c r="M334" s="5"/>
      <c r="O334" s="45" t="s">
        <v>743</v>
      </c>
      <c r="P334" s="7" t="b">
        <f t="shared" si="22"/>
        <v>1</v>
      </c>
      <c r="Q334" s="7" t="e">
        <f t="shared" si="24"/>
        <v>#REF!</v>
      </c>
    </row>
    <row r="335" spans="1:17" ht="19.5">
      <c r="A335" s="169"/>
      <c r="B335" s="169"/>
      <c r="C335" s="170"/>
      <c r="D335" s="171"/>
      <c r="E335" s="172"/>
      <c r="F335" s="190" t="s">
        <v>732</v>
      </c>
      <c r="G335" s="190" t="s">
        <v>15</v>
      </c>
      <c r="H335" s="190" t="s">
        <v>47</v>
      </c>
      <c r="I335" s="190" t="s">
        <v>13</v>
      </c>
      <c r="J335" s="173" t="e">
        <f>VLOOKUP(K335,#REF!,2,0)</f>
        <v>#REF!</v>
      </c>
      <c r="K335" s="5" t="str">
        <f t="shared" si="23"/>
        <v>14 1 03 00000</v>
      </c>
      <c r="L335" s="225" t="e">
        <f>VLOOKUP(O335,#REF!,2,0)</f>
        <v>#REF!</v>
      </c>
      <c r="O335" s="45" t="s">
        <v>744</v>
      </c>
      <c r="P335" s="7" t="b">
        <f t="shared" si="22"/>
        <v>1</v>
      </c>
      <c r="Q335" s="7" t="e">
        <f t="shared" si="24"/>
        <v>#REF!</v>
      </c>
    </row>
    <row r="336" spans="1:17" s="32" customFormat="1" ht="38.25" thickBot="1">
      <c r="A336" s="84">
        <v>14</v>
      </c>
      <c r="B336" s="84">
        <v>1</v>
      </c>
      <c r="C336" s="84">
        <v>2008</v>
      </c>
      <c r="D336" s="84" t="s">
        <v>745</v>
      </c>
      <c r="E336" s="88" t="s">
        <v>746</v>
      </c>
      <c r="F336" s="191" t="s">
        <v>732</v>
      </c>
      <c r="G336" s="191" t="s">
        <v>15</v>
      </c>
      <c r="H336" s="191" t="s">
        <v>47</v>
      </c>
      <c r="I336" s="191" t="s">
        <v>747</v>
      </c>
      <c r="J336" s="112" t="e">
        <f>VLOOKUP(K336,#REF!,2,0)</f>
        <v>#REF!</v>
      </c>
      <c r="K336" s="5" t="str">
        <f t="shared" si="23"/>
        <v>14 1 03 20080</v>
      </c>
      <c r="L336" s="225" t="e">
        <f>VLOOKUP(O336,#REF!,2,0)</f>
        <v>#REF!</v>
      </c>
      <c r="M336" s="5"/>
      <c r="O336" s="45" t="s">
        <v>748</v>
      </c>
      <c r="P336" s="7" t="b">
        <f t="shared" si="22"/>
        <v>1</v>
      </c>
      <c r="Q336" s="7" t="e">
        <f t="shared" si="24"/>
        <v>#REF!</v>
      </c>
    </row>
    <row r="337" spans="1:17" s="27" customFormat="1" ht="20.25" thickBot="1">
      <c r="A337" s="169"/>
      <c r="B337" s="169"/>
      <c r="C337" s="170"/>
      <c r="D337" s="171"/>
      <c r="E337" s="172"/>
      <c r="F337" s="190" t="s">
        <v>732</v>
      </c>
      <c r="G337" s="190" t="s">
        <v>15</v>
      </c>
      <c r="H337" s="190" t="s">
        <v>52</v>
      </c>
      <c r="I337" s="190" t="s">
        <v>13</v>
      </c>
      <c r="J337" s="173" t="e">
        <f>VLOOKUP(K337,#REF!,2,0)</f>
        <v>#REF!</v>
      </c>
      <c r="K337" s="5" t="str">
        <f t="shared" si="23"/>
        <v>14 1 04 00000</v>
      </c>
      <c r="L337" s="225" t="e">
        <f>VLOOKUP(O337,#REF!,2,0)</f>
        <v>#REF!</v>
      </c>
      <c r="M337" s="5"/>
      <c r="N337" s="6"/>
      <c r="O337" s="45" t="s">
        <v>749</v>
      </c>
      <c r="P337" s="7" t="b">
        <f t="shared" si="22"/>
        <v>1</v>
      </c>
      <c r="Q337" s="7" t="e">
        <f t="shared" si="24"/>
        <v>#REF!</v>
      </c>
    </row>
    <row r="338" spans="1:17" ht="38.25" thickBot="1">
      <c r="A338" s="84">
        <v>14</v>
      </c>
      <c r="B338" s="84">
        <v>1</v>
      </c>
      <c r="C338" s="84">
        <v>6003</v>
      </c>
      <c r="D338" s="84" t="s">
        <v>750</v>
      </c>
      <c r="E338" s="88" t="s">
        <v>751</v>
      </c>
      <c r="F338" s="191" t="s">
        <v>732</v>
      </c>
      <c r="G338" s="191" t="s">
        <v>15</v>
      </c>
      <c r="H338" s="191" t="s">
        <v>52</v>
      </c>
      <c r="I338" s="191" t="s">
        <v>752</v>
      </c>
      <c r="J338" s="112" t="e">
        <f>VLOOKUP(K338,#REF!,2,0)</f>
        <v>#REF!</v>
      </c>
      <c r="K338" s="5" t="str">
        <f t="shared" si="23"/>
        <v>14 1 04 60030</v>
      </c>
      <c r="L338" s="225" t="e">
        <f>VLOOKUP(O338,#REF!,2,0)</f>
        <v>#REF!</v>
      </c>
      <c r="N338" s="32"/>
      <c r="O338" s="45" t="s">
        <v>753</v>
      </c>
      <c r="P338" s="7" t="b">
        <f t="shared" si="22"/>
        <v>1</v>
      </c>
      <c r="Q338" s="7" t="e">
        <f t="shared" si="24"/>
        <v>#REF!</v>
      </c>
    </row>
    <row r="339" spans="1:17" s="32" customFormat="1" ht="57" thickBot="1">
      <c r="A339" s="124">
        <v>14</v>
      </c>
      <c r="B339" s="124">
        <v>2</v>
      </c>
      <c r="C339" s="125" t="s">
        <v>9</v>
      </c>
      <c r="D339" s="124" t="s">
        <v>754</v>
      </c>
      <c r="E339" s="127" t="s">
        <v>755</v>
      </c>
      <c r="F339" s="189" t="s">
        <v>732</v>
      </c>
      <c r="G339" s="189" t="s">
        <v>91</v>
      </c>
      <c r="H339" s="189" t="s">
        <v>12</v>
      </c>
      <c r="I339" s="189" t="s">
        <v>13</v>
      </c>
      <c r="J339" s="208" t="e">
        <f>VLOOKUP(K339,#REF!,2,0)</f>
        <v>#REF!</v>
      </c>
      <c r="K339" s="5" t="str">
        <f t="shared" si="23"/>
        <v>14 2 00 00000</v>
      </c>
      <c r="L339" s="225" t="e">
        <f>VLOOKUP(O339,#REF!,2,0)</f>
        <v>#REF!</v>
      </c>
      <c r="M339" s="5"/>
      <c r="N339" s="27"/>
      <c r="O339" s="12" t="s">
        <v>756</v>
      </c>
      <c r="P339" s="7" t="b">
        <f t="shared" si="22"/>
        <v>1</v>
      </c>
      <c r="Q339" s="7" t="e">
        <f t="shared" si="24"/>
        <v>#REF!</v>
      </c>
    </row>
    <row r="340" spans="1:17" ht="19.5">
      <c r="A340" s="169"/>
      <c r="B340" s="169"/>
      <c r="C340" s="170"/>
      <c r="D340" s="171"/>
      <c r="E340" s="172"/>
      <c r="F340" s="190" t="s">
        <v>732</v>
      </c>
      <c r="G340" s="190" t="s">
        <v>91</v>
      </c>
      <c r="H340" s="190" t="s">
        <v>7</v>
      </c>
      <c r="I340" s="190" t="s">
        <v>13</v>
      </c>
      <c r="J340" s="173" t="e">
        <f>VLOOKUP(K340,#REF!,2,0)</f>
        <v>#REF!</v>
      </c>
      <c r="K340" s="5" t="str">
        <f t="shared" si="23"/>
        <v>14 2 01 00000</v>
      </c>
      <c r="L340" s="225" t="e">
        <f>VLOOKUP(O340,#REF!,2,0)</f>
        <v>#REF!</v>
      </c>
      <c r="O340" s="45" t="s">
        <v>757</v>
      </c>
      <c r="P340" s="7" t="b">
        <f t="shared" si="22"/>
        <v>1</v>
      </c>
      <c r="Q340" s="7" t="e">
        <f t="shared" si="24"/>
        <v>#REF!</v>
      </c>
    </row>
    <row r="341" spans="1:17" ht="75">
      <c r="A341" s="84">
        <v>14</v>
      </c>
      <c r="B341" s="84">
        <v>2</v>
      </c>
      <c r="C341" s="84">
        <v>2071</v>
      </c>
      <c r="D341" s="84" t="s">
        <v>758</v>
      </c>
      <c r="E341" s="88" t="s">
        <v>759</v>
      </c>
      <c r="F341" s="191" t="s">
        <v>732</v>
      </c>
      <c r="G341" s="191" t="s">
        <v>91</v>
      </c>
      <c r="H341" s="191" t="s">
        <v>7</v>
      </c>
      <c r="I341" s="191" t="s">
        <v>760</v>
      </c>
      <c r="J341" s="112" t="e">
        <f>VLOOKUP(K341,#REF!,2,0)</f>
        <v>#REF!</v>
      </c>
      <c r="K341" s="5" t="str">
        <f t="shared" si="23"/>
        <v>14 2 01 20710</v>
      </c>
      <c r="L341" s="225" t="e">
        <f>VLOOKUP(O341,#REF!,2,0)</f>
        <v>#REF!</v>
      </c>
      <c r="N341" s="32"/>
      <c r="O341" s="45" t="s">
        <v>761</v>
      </c>
      <c r="P341" s="7" t="b">
        <f t="shared" si="22"/>
        <v>1</v>
      </c>
      <c r="Q341" s="7" t="e">
        <f t="shared" si="24"/>
        <v>#REF!</v>
      </c>
    </row>
    <row r="342" spans="1:17" ht="19.5">
      <c r="A342" s="169"/>
      <c r="B342" s="169"/>
      <c r="C342" s="170"/>
      <c r="D342" s="171"/>
      <c r="E342" s="172"/>
      <c r="F342" s="190" t="s">
        <v>732</v>
      </c>
      <c r="G342" s="190" t="s">
        <v>91</v>
      </c>
      <c r="H342" s="190" t="s">
        <v>36</v>
      </c>
      <c r="I342" s="190" t="s">
        <v>13</v>
      </c>
      <c r="J342" s="173" t="e">
        <f>VLOOKUP(K342,#REF!,2,0)</f>
        <v>#REF!</v>
      </c>
      <c r="K342" s="5" t="str">
        <f t="shared" si="23"/>
        <v>14 2 02 00000</v>
      </c>
      <c r="L342" s="225" t="e">
        <f>VLOOKUP(O342,#REF!,2,0)</f>
        <v>#REF!</v>
      </c>
      <c r="O342" s="45" t="s">
        <v>762</v>
      </c>
      <c r="P342" s="7" t="b">
        <f t="shared" si="22"/>
        <v>1</v>
      </c>
      <c r="Q342" s="7" t="e">
        <f t="shared" si="24"/>
        <v>#REF!</v>
      </c>
    </row>
    <row r="343" spans="1:17" ht="93.75">
      <c r="A343" s="84">
        <v>14</v>
      </c>
      <c r="B343" s="84">
        <v>2</v>
      </c>
      <c r="C343" s="84">
        <v>2071</v>
      </c>
      <c r="D343" s="84" t="s">
        <v>758</v>
      </c>
      <c r="E343" s="88" t="s">
        <v>763</v>
      </c>
      <c r="F343" s="191" t="s">
        <v>732</v>
      </c>
      <c r="G343" s="191" t="s">
        <v>91</v>
      </c>
      <c r="H343" s="191" t="s">
        <v>36</v>
      </c>
      <c r="I343" s="191" t="s">
        <v>760</v>
      </c>
      <c r="J343" s="112" t="e">
        <f>VLOOKUP(K343,#REF!,2,0)</f>
        <v>#REF!</v>
      </c>
      <c r="K343" s="5" t="str">
        <f t="shared" si="23"/>
        <v>14 2 02 20710</v>
      </c>
      <c r="L343" s="225" t="e">
        <f>VLOOKUP(O343,#REF!,2,0)</f>
        <v>#REF!</v>
      </c>
      <c r="O343" s="45" t="s">
        <v>764</v>
      </c>
      <c r="P343" s="7" t="b">
        <f t="shared" si="22"/>
        <v>1</v>
      </c>
      <c r="Q343" s="7" t="e">
        <f t="shared" si="24"/>
        <v>#REF!</v>
      </c>
    </row>
    <row r="344" spans="1:17" s="49" customFormat="1" ht="75">
      <c r="A344" s="169"/>
      <c r="B344" s="169"/>
      <c r="C344" s="170"/>
      <c r="D344" s="171"/>
      <c r="E344" s="172"/>
      <c r="F344" s="190" t="s">
        <v>732</v>
      </c>
      <c r="G344" s="190" t="s">
        <v>91</v>
      </c>
      <c r="H344" s="190" t="s">
        <v>47</v>
      </c>
      <c r="I344" s="190" t="s">
        <v>13</v>
      </c>
      <c r="J344" s="173" t="s">
        <v>1354</v>
      </c>
      <c r="K344" s="5" t="str">
        <f t="shared" si="23"/>
        <v>14 2 03 00000</v>
      </c>
      <c r="L344" s="225" t="e">
        <f>VLOOKUP(O344,#REF!,2,0)</f>
        <v>#REF!</v>
      </c>
      <c r="M344" s="5"/>
      <c r="N344" s="6"/>
      <c r="O344" s="45"/>
      <c r="P344" s="7" t="b">
        <f t="shared" si="22"/>
        <v>0</v>
      </c>
      <c r="Q344" s="7" t="e">
        <f t="shared" si="24"/>
        <v>#REF!</v>
      </c>
    </row>
    <row r="345" spans="1:17" s="49" customFormat="1" ht="93.75">
      <c r="A345" s="84">
        <v>14</v>
      </c>
      <c r="B345" s="84">
        <v>2</v>
      </c>
      <c r="C345" s="84">
        <v>2071</v>
      </c>
      <c r="D345" s="84" t="s">
        <v>758</v>
      </c>
      <c r="E345" s="88" t="s">
        <v>763</v>
      </c>
      <c r="F345" s="191" t="s">
        <v>732</v>
      </c>
      <c r="G345" s="191" t="s">
        <v>91</v>
      </c>
      <c r="H345" s="191" t="s">
        <v>47</v>
      </c>
      <c r="I345" s="191" t="s">
        <v>760</v>
      </c>
      <c r="J345" s="112" t="s">
        <v>759</v>
      </c>
      <c r="K345" s="5" t="str">
        <f t="shared" si="23"/>
        <v>14 2 03 20710</v>
      </c>
      <c r="L345" s="225" t="e">
        <f>VLOOKUP(O345,#REF!,2,0)</f>
        <v>#REF!</v>
      </c>
      <c r="M345" s="5"/>
      <c r="N345" s="6"/>
      <c r="O345" s="45"/>
      <c r="P345" s="7" t="b">
        <f t="shared" si="22"/>
        <v>0</v>
      </c>
      <c r="Q345" s="7" t="e">
        <f t="shared" si="24"/>
        <v>#REF!</v>
      </c>
    </row>
    <row r="346" spans="1:17" s="49" customFormat="1" ht="19.5">
      <c r="A346" s="169"/>
      <c r="B346" s="169"/>
      <c r="C346" s="170"/>
      <c r="D346" s="171"/>
      <c r="E346" s="172"/>
      <c r="F346" s="190" t="s">
        <v>732</v>
      </c>
      <c r="G346" s="190" t="s">
        <v>91</v>
      </c>
      <c r="H346" s="190" t="s">
        <v>52</v>
      </c>
      <c r="I346" s="190" t="s">
        <v>13</v>
      </c>
      <c r="J346" s="173" t="e">
        <f>VLOOKUP(K346,#REF!,2,0)</f>
        <v>#REF!</v>
      </c>
      <c r="K346" s="5" t="str">
        <f t="shared" si="23"/>
        <v>14 2 04 00000</v>
      </c>
      <c r="L346" s="225" t="e">
        <f>VLOOKUP(O346,#REF!,2,0)</f>
        <v>#REF!</v>
      </c>
      <c r="M346" s="5"/>
      <c r="N346" s="6"/>
      <c r="O346" s="45" t="s">
        <v>765</v>
      </c>
      <c r="P346" s="7" t="b">
        <f t="shared" si="22"/>
        <v>1</v>
      </c>
      <c r="Q346" s="7" t="e">
        <f t="shared" si="24"/>
        <v>#REF!</v>
      </c>
    </row>
    <row r="347" spans="1:17" s="49" customFormat="1" ht="75">
      <c r="A347" s="84">
        <v>14</v>
      </c>
      <c r="B347" s="84">
        <v>2</v>
      </c>
      <c r="C347" s="84">
        <v>1151</v>
      </c>
      <c r="D347" s="84" t="s">
        <v>766</v>
      </c>
      <c r="E347" s="88" t="s">
        <v>767</v>
      </c>
      <c r="F347" s="191">
        <v>14</v>
      </c>
      <c r="G347" s="191">
        <v>2</v>
      </c>
      <c r="H347" s="191" t="s">
        <v>52</v>
      </c>
      <c r="I347" s="30" t="s">
        <v>22</v>
      </c>
      <c r="J347" s="112" t="e">
        <f>VLOOKUP(K347,#REF!,2,0)</f>
        <v>#REF!</v>
      </c>
      <c r="K347" s="5" t="str">
        <f t="shared" si="23"/>
        <v>14 2 04 11010</v>
      </c>
      <c r="L347" s="225" t="e">
        <f>VLOOKUP(O347,#REF!,2,0)</f>
        <v>#REF!</v>
      </c>
      <c r="M347" s="5"/>
      <c r="N347" s="6"/>
      <c r="O347" s="45" t="s">
        <v>768</v>
      </c>
      <c r="P347" s="7" t="b">
        <f t="shared" si="22"/>
        <v>1</v>
      </c>
      <c r="Q347" s="7" t="e">
        <f t="shared" si="24"/>
        <v>#REF!</v>
      </c>
    </row>
    <row r="348" spans="1:17" s="49" customFormat="1" ht="90">
      <c r="A348" s="78" t="s">
        <v>769</v>
      </c>
      <c r="B348" s="78" t="s">
        <v>8</v>
      </c>
      <c r="C348" s="79" t="s">
        <v>9</v>
      </c>
      <c r="D348" s="80" t="s">
        <v>770</v>
      </c>
      <c r="E348" s="95" t="s">
        <v>771</v>
      </c>
      <c r="F348" s="9" t="s">
        <v>769</v>
      </c>
      <c r="G348" s="9" t="s">
        <v>8</v>
      </c>
      <c r="H348" s="9" t="s">
        <v>12</v>
      </c>
      <c r="I348" s="9" t="s">
        <v>13</v>
      </c>
      <c r="J348" s="136" t="e">
        <f>VLOOKUP(K348,#REF!,2,0)</f>
        <v>#REF!</v>
      </c>
      <c r="K348" s="5" t="str">
        <f t="shared" si="23"/>
        <v>15 0 00 00000</v>
      </c>
      <c r="L348" s="225" t="e">
        <f>VLOOKUP(O348,#REF!,2,0)</f>
        <v>#REF!</v>
      </c>
      <c r="M348" s="5"/>
      <c r="N348" s="6"/>
      <c r="O348" s="56" t="s">
        <v>772</v>
      </c>
      <c r="P348" s="7" t="b">
        <f t="shared" si="22"/>
        <v>1</v>
      </c>
      <c r="Q348" s="7" t="e">
        <f t="shared" si="24"/>
        <v>#REF!</v>
      </c>
    </row>
    <row r="349" spans="1:17" s="49" customFormat="1">
      <c r="A349" s="81" t="s">
        <v>769</v>
      </c>
      <c r="B349" s="81" t="s">
        <v>15</v>
      </c>
      <c r="C349" s="82" t="s">
        <v>9</v>
      </c>
      <c r="D349" s="83" t="s">
        <v>773</v>
      </c>
      <c r="E349" s="96" t="s">
        <v>774</v>
      </c>
      <c r="F349" s="25" t="s">
        <v>769</v>
      </c>
      <c r="G349" s="25" t="s">
        <v>15</v>
      </c>
      <c r="H349" s="25" t="s">
        <v>12</v>
      </c>
      <c r="I349" s="25" t="s">
        <v>13</v>
      </c>
      <c r="J349" s="143" t="e">
        <f>VLOOKUP(K349,#REF!,2,0)</f>
        <v>#REF!</v>
      </c>
      <c r="K349" s="5" t="str">
        <f t="shared" si="23"/>
        <v>15 1 00 00000</v>
      </c>
      <c r="L349" s="225" t="e">
        <f>VLOOKUP(O349,#REF!,2,0)</f>
        <v>#REF!</v>
      </c>
      <c r="M349" s="5"/>
      <c r="N349" s="6"/>
      <c r="O349" s="12" t="s">
        <v>775</v>
      </c>
      <c r="P349" s="7" t="b">
        <f t="shared" si="22"/>
        <v>1</v>
      </c>
      <c r="Q349" s="7" t="e">
        <f t="shared" si="24"/>
        <v>#REF!</v>
      </c>
    </row>
    <row r="350" spans="1:17" s="49" customFormat="1" ht="19.5">
      <c r="A350" s="169"/>
      <c r="B350" s="169"/>
      <c r="C350" s="170"/>
      <c r="D350" s="171"/>
      <c r="E350" s="172"/>
      <c r="F350" s="132" t="s">
        <v>769</v>
      </c>
      <c r="G350" s="132" t="s">
        <v>15</v>
      </c>
      <c r="H350" s="132" t="s">
        <v>7</v>
      </c>
      <c r="I350" s="132" t="s">
        <v>13</v>
      </c>
      <c r="J350" s="173" t="e">
        <f>VLOOKUP(K350,#REF!,2,0)</f>
        <v>#REF!</v>
      </c>
      <c r="K350" s="5" t="str">
        <f t="shared" si="23"/>
        <v>15 1 01 00000</v>
      </c>
      <c r="L350" s="225" t="e">
        <f>VLOOKUP(O350,#REF!,2,0)</f>
        <v>#REF!</v>
      </c>
      <c r="M350" s="5"/>
      <c r="N350" s="6"/>
      <c r="O350" s="45" t="s">
        <v>776</v>
      </c>
      <c r="P350" s="7" t="b">
        <f t="shared" si="22"/>
        <v>1</v>
      </c>
      <c r="Q350" s="7" t="e">
        <f t="shared" si="24"/>
        <v>#REF!</v>
      </c>
    </row>
    <row r="351" spans="1:17" s="49" customFormat="1" ht="37.5">
      <c r="A351" s="84">
        <v>15</v>
      </c>
      <c r="B351" s="84">
        <v>1</v>
      </c>
      <c r="C351" s="84">
        <v>2035</v>
      </c>
      <c r="D351" s="84" t="s">
        <v>777</v>
      </c>
      <c r="E351" s="88" t="s">
        <v>778</v>
      </c>
      <c r="F351" s="28" t="s">
        <v>769</v>
      </c>
      <c r="G351" s="28" t="s">
        <v>15</v>
      </c>
      <c r="H351" s="28" t="s">
        <v>7</v>
      </c>
      <c r="I351" s="28" t="s">
        <v>779</v>
      </c>
      <c r="J351" s="112" t="e">
        <f>VLOOKUP(K351,#REF!,2,0)</f>
        <v>#REF!</v>
      </c>
      <c r="K351" s="5" t="str">
        <f t="shared" si="23"/>
        <v>15 1 01 20350</v>
      </c>
      <c r="L351" s="225" t="e">
        <f>VLOOKUP(O351,#REF!,2,0)</f>
        <v>#REF!</v>
      </c>
      <c r="M351" s="5"/>
      <c r="N351" s="6"/>
      <c r="O351" s="45" t="s">
        <v>780</v>
      </c>
      <c r="P351" s="7" t="b">
        <f t="shared" si="22"/>
        <v>1</v>
      </c>
      <c r="Q351" s="7" t="e">
        <f t="shared" si="24"/>
        <v>#REF!</v>
      </c>
    </row>
    <row r="352" spans="1:17" s="49" customFormat="1" ht="19.5">
      <c r="A352" s="169"/>
      <c r="B352" s="169"/>
      <c r="C352" s="170"/>
      <c r="D352" s="171"/>
      <c r="E352" s="172"/>
      <c r="F352" s="132" t="s">
        <v>769</v>
      </c>
      <c r="G352" s="132" t="s">
        <v>15</v>
      </c>
      <c r="H352" s="132" t="s">
        <v>36</v>
      </c>
      <c r="I352" s="132" t="s">
        <v>13</v>
      </c>
      <c r="J352" s="173" t="e">
        <f>VLOOKUP(K352,#REF!,2,0)</f>
        <v>#REF!</v>
      </c>
      <c r="K352" s="5" t="str">
        <f t="shared" si="23"/>
        <v>15 1 02 00000</v>
      </c>
      <c r="L352" s="225" t="e">
        <f>VLOOKUP(O352,#REF!,2,0)</f>
        <v>#REF!</v>
      </c>
      <c r="M352" s="5"/>
      <c r="N352" s="6"/>
      <c r="O352" s="45" t="s">
        <v>781</v>
      </c>
      <c r="P352" s="7" t="b">
        <f t="shared" si="22"/>
        <v>1</v>
      </c>
      <c r="Q352" s="7" t="e">
        <f t="shared" si="24"/>
        <v>#REF!</v>
      </c>
    </row>
    <row r="353" spans="1:17" s="49" customFormat="1" ht="37.5">
      <c r="A353" s="84">
        <v>15</v>
      </c>
      <c r="B353" s="84">
        <v>1</v>
      </c>
      <c r="C353" s="84">
        <v>2035</v>
      </c>
      <c r="D353" s="84" t="s">
        <v>777</v>
      </c>
      <c r="E353" s="88" t="s">
        <v>778</v>
      </c>
      <c r="F353" s="28" t="s">
        <v>769</v>
      </c>
      <c r="G353" s="28" t="s">
        <v>15</v>
      </c>
      <c r="H353" s="28" t="s">
        <v>36</v>
      </c>
      <c r="I353" s="28" t="s">
        <v>779</v>
      </c>
      <c r="J353" s="112" t="e">
        <f>VLOOKUP(K353,#REF!,2,0)</f>
        <v>#REF!</v>
      </c>
      <c r="K353" s="5" t="str">
        <f t="shared" si="23"/>
        <v>15 1 02 20350</v>
      </c>
      <c r="L353" s="225" t="e">
        <f>VLOOKUP(O353,#REF!,2,0)</f>
        <v>#REF!</v>
      </c>
      <c r="M353" s="5"/>
      <c r="N353" s="6"/>
      <c r="O353" s="45" t="s">
        <v>782</v>
      </c>
      <c r="P353" s="7" t="b">
        <f t="shared" si="22"/>
        <v>1</v>
      </c>
      <c r="Q353" s="7" t="e">
        <f t="shared" si="24"/>
        <v>#REF!</v>
      </c>
    </row>
    <row r="354" spans="1:17" s="49" customFormat="1" ht="19.5">
      <c r="A354" s="169"/>
      <c r="B354" s="169"/>
      <c r="C354" s="170"/>
      <c r="D354" s="171"/>
      <c r="E354" s="172"/>
      <c r="F354" s="132" t="s">
        <v>769</v>
      </c>
      <c r="G354" s="132" t="s">
        <v>15</v>
      </c>
      <c r="H354" s="132" t="s">
        <v>47</v>
      </c>
      <c r="I354" s="132" t="s">
        <v>13</v>
      </c>
      <c r="J354" s="173" t="e">
        <f>VLOOKUP(K354,#REF!,2,0)</f>
        <v>#REF!</v>
      </c>
      <c r="K354" s="5" t="str">
        <f t="shared" si="23"/>
        <v>15 1 03 00000</v>
      </c>
      <c r="L354" s="225" t="e">
        <f>VLOOKUP(O354,#REF!,2,0)</f>
        <v>#REF!</v>
      </c>
      <c r="M354" s="5"/>
      <c r="N354" s="6"/>
      <c r="O354" s="105" t="s">
        <v>783</v>
      </c>
      <c r="P354" s="7" t="b">
        <f t="shared" si="22"/>
        <v>1</v>
      </c>
      <c r="Q354" s="7" t="e">
        <f t="shared" si="24"/>
        <v>#REF!</v>
      </c>
    </row>
    <row r="355" spans="1:17" s="49" customFormat="1" ht="37.5">
      <c r="A355" s="84">
        <v>15</v>
      </c>
      <c r="B355" s="84">
        <v>1</v>
      </c>
      <c r="C355" s="84">
        <v>2035</v>
      </c>
      <c r="D355" s="84" t="s">
        <v>777</v>
      </c>
      <c r="E355" s="88" t="s">
        <v>778</v>
      </c>
      <c r="F355" s="28" t="s">
        <v>769</v>
      </c>
      <c r="G355" s="28" t="s">
        <v>15</v>
      </c>
      <c r="H355" s="28" t="s">
        <v>47</v>
      </c>
      <c r="I355" s="28" t="s">
        <v>779</v>
      </c>
      <c r="J355" s="112" t="e">
        <f>VLOOKUP(K355,#REF!,2,0)</f>
        <v>#REF!</v>
      </c>
      <c r="K355" s="5" t="str">
        <f t="shared" si="23"/>
        <v>15 1 03 20350</v>
      </c>
      <c r="L355" s="225" t="e">
        <f>VLOOKUP(O355,#REF!,2,0)</f>
        <v>#REF!</v>
      </c>
      <c r="M355" s="5"/>
      <c r="N355" s="6"/>
      <c r="O355" s="105" t="s">
        <v>784</v>
      </c>
      <c r="P355" s="7" t="b">
        <f t="shared" si="22"/>
        <v>1</v>
      </c>
      <c r="Q355" s="7" t="e">
        <f t="shared" si="24"/>
        <v>#REF!</v>
      </c>
    </row>
    <row r="356" spans="1:17" s="49" customFormat="1" ht="64.5" customHeight="1">
      <c r="A356" s="169"/>
      <c r="B356" s="169"/>
      <c r="C356" s="170"/>
      <c r="D356" s="171"/>
      <c r="E356" s="172"/>
      <c r="F356" s="132" t="s">
        <v>769</v>
      </c>
      <c r="G356" s="132" t="s">
        <v>15</v>
      </c>
      <c r="H356" s="132" t="s">
        <v>52</v>
      </c>
      <c r="I356" s="132" t="s">
        <v>13</v>
      </c>
      <c r="J356" s="173" t="e">
        <f>VLOOKUP(K356,#REF!,2,0)</f>
        <v>#REF!</v>
      </c>
      <c r="K356" s="5" t="str">
        <f t="shared" si="23"/>
        <v>15 1 04 00000</v>
      </c>
      <c r="L356" s="225" t="e">
        <f>VLOOKUP(O356,#REF!,2,0)</f>
        <v>#REF!</v>
      </c>
      <c r="M356" s="5"/>
      <c r="N356" s="6"/>
      <c r="O356" s="45" t="s">
        <v>785</v>
      </c>
      <c r="P356" s="7" t="b">
        <f t="shared" si="22"/>
        <v>1</v>
      </c>
      <c r="Q356" s="7" t="e">
        <f t="shared" si="24"/>
        <v>#REF!</v>
      </c>
    </row>
    <row r="357" spans="1:17" s="49" customFormat="1" ht="37.5">
      <c r="A357" s="84">
        <v>15</v>
      </c>
      <c r="B357" s="84">
        <v>1</v>
      </c>
      <c r="C357" s="84">
        <v>2035</v>
      </c>
      <c r="D357" s="84" t="s">
        <v>777</v>
      </c>
      <c r="E357" s="88" t="s">
        <v>778</v>
      </c>
      <c r="F357" s="28" t="s">
        <v>769</v>
      </c>
      <c r="G357" s="28" t="s">
        <v>15</v>
      </c>
      <c r="H357" s="28" t="s">
        <v>52</v>
      </c>
      <c r="I357" s="28" t="s">
        <v>779</v>
      </c>
      <c r="J357" s="112" t="e">
        <f>VLOOKUP(K357,#REF!,2,0)</f>
        <v>#REF!</v>
      </c>
      <c r="K357" s="5" t="str">
        <f t="shared" si="23"/>
        <v>15 1 04 20350</v>
      </c>
      <c r="L357" s="225" t="e">
        <f>VLOOKUP(O357,#REF!,2,0)</f>
        <v>#REF!</v>
      </c>
      <c r="M357" s="5"/>
      <c r="N357" s="6"/>
      <c r="O357" s="45" t="s">
        <v>786</v>
      </c>
      <c r="P357" s="7" t="b">
        <f t="shared" si="22"/>
        <v>1</v>
      </c>
      <c r="Q357" s="7" t="e">
        <f t="shared" si="24"/>
        <v>#REF!</v>
      </c>
    </row>
    <row r="358" spans="1:17" s="49" customFormat="1" ht="82.5" customHeight="1">
      <c r="A358" s="84"/>
      <c r="B358" s="84"/>
      <c r="C358" s="84"/>
      <c r="D358" s="84"/>
      <c r="E358" s="88"/>
      <c r="F358" s="28" t="s">
        <v>769</v>
      </c>
      <c r="G358" s="28" t="s">
        <v>15</v>
      </c>
      <c r="H358" s="28" t="s">
        <v>52</v>
      </c>
      <c r="I358" s="28" t="s">
        <v>1355</v>
      </c>
      <c r="J358" s="112" t="e">
        <f>VLOOKUP(K358,#REF!,2,0)</f>
        <v>#REF!</v>
      </c>
      <c r="K358" s="5" t="str">
        <f t="shared" si="23"/>
        <v>15 1 04 77310</v>
      </c>
      <c r="L358" s="225" t="e">
        <f>VLOOKUP(O358,#REF!,2,0)</f>
        <v>#REF!</v>
      </c>
      <c r="M358" s="5"/>
      <c r="N358" s="6"/>
      <c r="O358" s="103" t="s">
        <v>1254</v>
      </c>
      <c r="P358" s="7" t="b">
        <f t="shared" si="22"/>
        <v>1</v>
      </c>
      <c r="Q358" s="7" t="e">
        <f t="shared" si="24"/>
        <v>#REF!</v>
      </c>
    </row>
    <row r="359" spans="1:17" s="49" customFormat="1">
      <c r="A359" s="84"/>
      <c r="B359" s="84"/>
      <c r="C359" s="84"/>
      <c r="D359" s="84"/>
      <c r="E359" s="88"/>
      <c r="F359" s="28" t="s">
        <v>769</v>
      </c>
      <c r="G359" s="28" t="s">
        <v>15</v>
      </c>
      <c r="H359" s="28" t="s">
        <v>52</v>
      </c>
      <c r="I359" s="28" t="s">
        <v>1356</v>
      </c>
      <c r="J359" s="112" t="e">
        <f>VLOOKUP(K359,#REF!,2,0)</f>
        <v>#REF!</v>
      </c>
      <c r="K359" s="5" t="str">
        <f t="shared" si="23"/>
        <v>15 1 04 S7310</v>
      </c>
      <c r="L359" s="225" t="e">
        <f>VLOOKUP(O359,#REF!,2,0)</f>
        <v>#REF!</v>
      </c>
      <c r="M359" s="5"/>
      <c r="N359" s="6"/>
      <c r="O359" s="103" t="s">
        <v>1255</v>
      </c>
      <c r="P359" s="7" t="b">
        <f t="shared" si="22"/>
        <v>1</v>
      </c>
      <c r="Q359" s="7" t="e">
        <f t="shared" si="24"/>
        <v>#REF!</v>
      </c>
    </row>
    <row r="360" spans="1:17">
      <c r="A360" s="81" t="s">
        <v>769</v>
      </c>
      <c r="B360" s="81" t="s">
        <v>91</v>
      </c>
      <c r="C360" s="82" t="s">
        <v>9</v>
      </c>
      <c r="D360" s="83" t="s">
        <v>787</v>
      </c>
      <c r="E360" s="96" t="s">
        <v>788</v>
      </c>
      <c r="F360" s="25" t="s">
        <v>769</v>
      </c>
      <c r="G360" s="25" t="s">
        <v>91</v>
      </c>
      <c r="H360" s="25" t="s">
        <v>12</v>
      </c>
      <c r="I360" s="25" t="s">
        <v>13</v>
      </c>
      <c r="J360" s="143" t="e">
        <f>VLOOKUP(K360,#REF!,2,0)</f>
        <v>#REF!</v>
      </c>
      <c r="K360" s="5" t="str">
        <f t="shared" si="23"/>
        <v>15 2 00 00000</v>
      </c>
      <c r="L360" s="225" t="e">
        <f>VLOOKUP(O360,#REF!,2,0)</f>
        <v>#REF!</v>
      </c>
      <c r="O360" s="12" t="s">
        <v>789</v>
      </c>
      <c r="P360" s="7" t="b">
        <f t="shared" si="22"/>
        <v>1</v>
      </c>
      <c r="Q360" s="7" t="e">
        <f t="shared" si="24"/>
        <v>#REF!</v>
      </c>
    </row>
    <row r="361" spans="1:17" ht="73.5" customHeight="1">
      <c r="A361" s="169"/>
      <c r="B361" s="169"/>
      <c r="C361" s="170"/>
      <c r="D361" s="171"/>
      <c r="E361" s="172"/>
      <c r="F361" s="132" t="s">
        <v>769</v>
      </c>
      <c r="G361" s="132" t="s">
        <v>91</v>
      </c>
      <c r="H361" s="132" t="s">
        <v>7</v>
      </c>
      <c r="I361" s="132" t="s">
        <v>13</v>
      </c>
      <c r="J361" s="173" t="s">
        <v>1357</v>
      </c>
      <c r="K361" s="5" t="str">
        <f t="shared" si="23"/>
        <v>15 2 01 00000</v>
      </c>
      <c r="L361" s="225" t="e">
        <f>VLOOKUP(O361,#REF!,2,0)</f>
        <v>#REF!</v>
      </c>
      <c r="O361" s="12"/>
      <c r="P361" s="7" t="b">
        <f t="shared" si="22"/>
        <v>0</v>
      </c>
      <c r="Q361" s="7" t="e">
        <f t="shared" si="24"/>
        <v>#REF!</v>
      </c>
    </row>
    <row r="362" spans="1:17" ht="43.5" customHeight="1">
      <c r="A362" s="84">
        <v>15</v>
      </c>
      <c r="B362" s="84" t="s">
        <v>91</v>
      </c>
      <c r="C362" s="84" t="s">
        <v>790</v>
      </c>
      <c r="D362" s="84" t="s">
        <v>791</v>
      </c>
      <c r="E362" s="88" t="s">
        <v>792</v>
      </c>
      <c r="F362" s="28" t="s">
        <v>769</v>
      </c>
      <c r="G362" s="28" t="s">
        <v>91</v>
      </c>
      <c r="H362" s="28" t="s">
        <v>7</v>
      </c>
      <c r="I362" s="28" t="s">
        <v>793</v>
      </c>
      <c r="J362" s="112" t="s">
        <v>792</v>
      </c>
      <c r="K362" s="5" t="str">
        <f t="shared" si="23"/>
        <v>15 2 01 20370</v>
      </c>
      <c r="L362" s="225" t="e">
        <f>VLOOKUP(O362,#REF!,2,0)</f>
        <v>#REF!</v>
      </c>
      <c r="O362" s="12"/>
      <c r="P362" s="7" t="b">
        <f t="shared" si="22"/>
        <v>0</v>
      </c>
      <c r="Q362" s="7" t="e">
        <f t="shared" si="24"/>
        <v>#REF!</v>
      </c>
    </row>
    <row r="363" spans="1:17" ht="45" customHeight="1">
      <c r="A363" s="169"/>
      <c r="B363" s="169"/>
      <c r="C363" s="170"/>
      <c r="D363" s="171"/>
      <c r="E363" s="172"/>
      <c r="F363" s="132" t="s">
        <v>769</v>
      </c>
      <c r="G363" s="132" t="s">
        <v>91</v>
      </c>
      <c r="H363" s="132" t="s">
        <v>36</v>
      </c>
      <c r="I363" s="132" t="s">
        <v>13</v>
      </c>
      <c r="J363" s="173" t="e">
        <f>VLOOKUP(K363,#REF!,2,0)</f>
        <v>#REF!</v>
      </c>
      <c r="K363" s="5" t="str">
        <f t="shared" si="23"/>
        <v>15 2 02 00000</v>
      </c>
      <c r="L363" s="225" t="e">
        <f>VLOOKUP(O363,#REF!,2,0)</f>
        <v>#REF!</v>
      </c>
      <c r="O363" s="58" t="s">
        <v>794</v>
      </c>
      <c r="P363" s="7" t="b">
        <f t="shared" si="22"/>
        <v>1</v>
      </c>
      <c r="Q363" s="7" t="e">
        <f t="shared" si="24"/>
        <v>#REF!</v>
      </c>
    </row>
    <row r="364" spans="1:17" ht="39" customHeight="1">
      <c r="A364" s="84">
        <v>15</v>
      </c>
      <c r="B364" s="84" t="s">
        <v>91</v>
      </c>
      <c r="C364" s="84" t="s">
        <v>790</v>
      </c>
      <c r="D364" s="84" t="s">
        <v>791</v>
      </c>
      <c r="E364" s="88" t="s">
        <v>792</v>
      </c>
      <c r="F364" s="28" t="s">
        <v>769</v>
      </c>
      <c r="G364" s="28" t="s">
        <v>91</v>
      </c>
      <c r="H364" s="28" t="s">
        <v>36</v>
      </c>
      <c r="I364" s="28" t="s">
        <v>793</v>
      </c>
      <c r="J364" s="112" t="e">
        <f>VLOOKUP(K364,#REF!,2,0)</f>
        <v>#REF!</v>
      </c>
      <c r="K364" s="5" t="str">
        <f t="shared" si="23"/>
        <v>15 2 02 20370</v>
      </c>
      <c r="L364" s="225" t="e">
        <f>VLOOKUP(O364,#REF!,2,0)</f>
        <v>#REF!</v>
      </c>
      <c r="O364" s="45" t="s">
        <v>795</v>
      </c>
      <c r="P364" s="7" t="b">
        <f t="shared" si="22"/>
        <v>1</v>
      </c>
      <c r="Q364" s="7" t="e">
        <f t="shared" si="24"/>
        <v>#REF!</v>
      </c>
    </row>
    <row r="365" spans="1:17" ht="48" customHeight="1">
      <c r="A365" s="169"/>
      <c r="B365" s="169"/>
      <c r="C365" s="170"/>
      <c r="D365" s="171"/>
      <c r="E365" s="172"/>
      <c r="F365" s="132" t="s">
        <v>769</v>
      </c>
      <c r="G365" s="132" t="s">
        <v>91</v>
      </c>
      <c r="H365" s="132" t="s">
        <v>47</v>
      </c>
      <c r="I365" s="132" t="s">
        <v>13</v>
      </c>
      <c r="J365" s="173" t="e">
        <f>VLOOKUP(K365,#REF!,2,0)</f>
        <v>#REF!</v>
      </c>
      <c r="K365" s="5" t="str">
        <f t="shared" si="23"/>
        <v>15 2 03 00000</v>
      </c>
      <c r="L365" s="225" t="e">
        <f>VLOOKUP(O365,#REF!,2,0)</f>
        <v>#REF!</v>
      </c>
      <c r="O365" s="58" t="s">
        <v>796</v>
      </c>
      <c r="P365" s="7" t="b">
        <f t="shared" si="22"/>
        <v>1</v>
      </c>
      <c r="Q365" s="7" t="e">
        <f t="shared" si="24"/>
        <v>#REF!</v>
      </c>
    </row>
    <row r="366" spans="1:17" ht="75">
      <c r="A366" s="84">
        <v>15</v>
      </c>
      <c r="B366" s="84" t="s">
        <v>91</v>
      </c>
      <c r="C366" s="84" t="s">
        <v>790</v>
      </c>
      <c r="D366" s="84" t="s">
        <v>791</v>
      </c>
      <c r="E366" s="88" t="s">
        <v>792</v>
      </c>
      <c r="F366" s="28" t="s">
        <v>769</v>
      </c>
      <c r="G366" s="28" t="s">
        <v>91</v>
      </c>
      <c r="H366" s="28" t="s">
        <v>47</v>
      </c>
      <c r="I366" s="28" t="s">
        <v>793</v>
      </c>
      <c r="J366" s="112" t="e">
        <f>VLOOKUP(K366,#REF!,2,0)</f>
        <v>#REF!</v>
      </c>
      <c r="K366" s="5" t="str">
        <f t="shared" si="23"/>
        <v>15 2 03 20370</v>
      </c>
      <c r="L366" s="225" t="e">
        <f>VLOOKUP(O366,#REF!,2,0)</f>
        <v>#REF!</v>
      </c>
      <c r="O366" s="45" t="s">
        <v>797</v>
      </c>
      <c r="P366" s="7" t="b">
        <f t="shared" si="22"/>
        <v>1</v>
      </c>
      <c r="Q366" s="7" t="e">
        <f t="shared" si="24"/>
        <v>#REF!</v>
      </c>
    </row>
    <row r="367" spans="1:17" ht="37.5">
      <c r="A367" s="81" t="s">
        <v>769</v>
      </c>
      <c r="B367" s="81" t="s">
        <v>288</v>
      </c>
      <c r="C367" s="82" t="s">
        <v>9</v>
      </c>
      <c r="D367" s="83" t="s">
        <v>798</v>
      </c>
      <c r="E367" s="96" t="s">
        <v>799</v>
      </c>
      <c r="F367" s="25" t="s">
        <v>769</v>
      </c>
      <c r="G367" s="25" t="s">
        <v>288</v>
      </c>
      <c r="H367" s="25" t="s">
        <v>12</v>
      </c>
      <c r="I367" s="25" t="s">
        <v>13</v>
      </c>
      <c r="J367" s="143" t="e">
        <f>VLOOKUP(K367,#REF!,2,0)</f>
        <v>#REF!</v>
      </c>
      <c r="K367" s="5" t="str">
        <f t="shared" si="23"/>
        <v>15 3 00 00000</v>
      </c>
      <c r="L367" s="225" t="e">
        <f>VLOOKUP(O367,#REF!,2,0)</f>
        <v>#REF!</v>
      </c>
      <c r="O367" s="12" t="s">
        <v>800</v>
      </c>
      <c r="P367" s="7" t="b">
        <f t="shared" si="22"/>
        <v>1</v>
      </c>
      <c r="Q367" s="7" t="e">
        <f t="shared" si="24"/>
        <v>#REF!</v>
      </c>
    </row>
    <row r="368" spans="1:17" ht="19.5">
      <c r="A368" s="169"/>
      <c r="B368" s="169"/>
      <c r="C368" s="170"/>
      <c r="D368" s="171"/>
      <c r="E368" s="172"/>
      <c r="F368" s="132" t="s">
        <v>769</v>
      </c>
      <c r="G368" s="132" t="s">
        <v>288</v>
      </c>
      <c r="H368" s="132" t="s">
        <v>7</v>
      </c>
      <c r="I368" s="132" t="s">
        <v>13</v>
      </c>
      <c r="J368" s="173" t="e">
        <f>VLOOKUP(K368,#REF!,2,0)</f>
        <v>#REF!</v>
      </c>
      <c r="K368" s="5" t="str">
        <f t="shared" si="23"/>
        <v>15 3 01 00000</v>
      </c>
      <c r="L368" s="225" t="e">
        <f>VLOOKUP(O368,#REF!,2,0)</f>
        <v>#REF!</v>
      </c>
      <c r="O368" s="45" t="s">
        <v>801</v>
      </c>
      <c r="P368" s="7" t="b">
        <f t="shared" si="22"/>
        <v>1</v>
      </c>
      <c r="Q368" s="7" t="e">
        <f t="shared" si="24"/>
        <v>#REF!</v>
      </c>
    </row>
    <row r="369" spans="1:17" ht="37.5">
      <c r="A369" s="84">
        <v>15</v>
      </c>
      <c r="B369" s="84" t="s">
        <v>288</v>
      </c>
      <c r="C369" s="84" t="s">
        <v>802</v>
      </c>
      <c r="D369" s="84" t="s">
        <v>803</v>
      </c>
      <c r="E369" s="88" t="s">
        <v>804</v>
      </c>
      <c r="F369" s="28" t="s">
        <v>769</v>
      </c>
      <c r="G369" s="28" t="s">
        <v>288</v>
      </c>
      <c r="H369" s="28" t="s">
        <v>7</v>
      </c>
      <c r="I369" s="28" t="s">
        <v>805</v>
      </c>
      <c r="J369" s="112" t="e">
        <f>VLOOKUP(K369,#REF!,2,0)</f>
        <v>#REF!</v>
      </c>
      <c r="K369" s="5" t="str">
        <f t="shared" si="23"/>
        <v>15 3 01 20660</v>
      </c>
      <c r="L369" s="225" t="e">
        <f>VLOOKUP(O369,#REF!,2,0)</f>
        <v>#REF!</v>
      </c>
      <c r="O369" s="45" t="s">
        <v>806</v>
      </c>
      <c r="P369" s="7" t="b">
        <f t="shared" si="22"/>
        <v>1</v>
      </c>
      <c r="Q369" s="7" t="e">
        <f t="shared" si="24"/>
        <v>#REF!</v>
      </c>
    </row>
    <row r="370" spans="1:17" ht="19.5">
      <c r="A370" s="169"/>
      <c r="B370" s="169"/>
      <c r="C370" s="170"/>
      <c r="D370" s="171"/>
      <c r="E370" s="172"/>
      <c r="F370" s="132" t="s">
        <v>769</v>
      </c>
      <c r="G370" s="132" t="s">
        <v>288</v>
      </c>
      <c r="H370" s="132" t="s">
        <v>36</v>
      </c>
      <c r="I370" s="132" t="s">
        <v>13</v>
      </c>
      <c r="J370" s="173" t="e">
        <f>VLOOKUP(K370,#REF!,2,0)</f>
        <v>#REF!</v>
      </c>
      <c r="K370" s="5" t="str">
        <f t="shared" si="23"/>
        <v>15 3 02 00000</v>
      </c>
      <c r="L370" s="225" t="e">
        <f>VLOOKUP(O370,#REF!,2,0)</f>
        <v>#REF!</v>
      </c>
      <c r="O370" s="45" t="s">
        <v>807</v>
      </c>
      <c r="P370" s="7" t="b">
        <f t="shared" si="22"/>
        <v>1</v>
      </c>
      <c r="Q370" s="7" t="e">
        <f t="shared" si="24"/>
        <v>#REF!</v>
      </c>
    </row>
    <row r="371" spans="1:17" ht="45.75" customHeight="1">
      <c r="A371" s="84">
        <v>15</v>
      </c>
      <c r="B371" s="84" t="s">
        <v>288</v>
      </c>
      <c r="C371" s="84" t="s">
        <v>802</v>
      </c>
      <c r="D371" s="84" t="s">
        <v>803</v>
      </c>
      <c r="E371" s="88" t="s">
        <v>804</v>
      </c>
      <c r="F371" s="28" t="s">
        <v>769</v>
      </c>
      <c r="G371" s="28" t="s">
        <v>288</v>
      </c>
      <c r="H371" s="28" t="s">
        <v>36</v>
      </c>
      <c r="I371" s="28" t="s">
        <v>805</v>
      </c>
      <c r="J371" s="112" t="e">
        <f>VLOOKUP(K371,#REF!,2,0)</f>
        <v>#REF!</v>
      </c>
      <c r="K371" s="5" t="str">
        <f t="shared" si="23"/>
        <v>15 3 02 20660</v>
      </c>
      <c r="L371" s="225" t="e">
        <f>VLOOKUP(O371,#REF!,2,0)</f>
        <v>#REF!</v>
      </c>
      <c r="O371" s="45" t="s">
        <v>808</v>
      </c>
      <c r="P371" s="7" t="b">
        <f t="shared" si="22"/>
        <v>1</v>
      </c>
      <c r="Q371" s="7" t="e">
        <f t="shared" si="24"/>
        <v>#REF!</v>
      </c>
    </row>
    <row r="372" spans="1:17" s="4" customFormat="1" ht="19.5">
      <c r="A372" s="169"/>
      <c r="B372" s="169"/>
      <c r="C372" s="170"/>
      <c r="D372" s="171"/>
      <c r="E372" s="172"/>
      <c r="F372" s="132" t="s">
        <v>769</v>
      </c>
      <c r="G372" s="132" t="s">
        <v>288</v>
      </c>
      <c r="H372" s="132" t="s">
        <v>47</v>
      </c>
      <c r="I372" s="132" t="s">
        <v>13</v>
      </c>
      <c r="J372" s="173" t="e">
        <f>VLOOKUP(K372,#REF!,2,0)</f>
        <v>#REF!</v>
      </c>
      <c r="K372" s="5" t="str">
        <f t="shared" si="23"/>
        <v>15 3 03 00000</v>
      </c>
      <c r="L372" s="225" t="e">
        <f>VLOOKUP(O372,#REF!,2,0)</f>
        <v>#REF!</v>
      </c>
      <c r="M372" s="5"/>
      <c r="N372" s="6"/>
      <c r="O372" s="45" t="s">
        <v>809</v>
      </c>
      <c r="P372" s="7" t="b">
        <f t="shared" si="22"/>
        <v>1</v>
      </c>
      <c r="Q372" s="7" t="e">
        <f t="shared" si="24"/>
        <v>#REF!</v>
      </c>
    </row>
    <row r="373" spans="1:17" s="4" customFormat="1" ht="56.25">
      <c r="A373" s="84">
        <v>15</v>
      </c>
      <c r="B373" s="84" t="s">
        <v>288</v>
      </c>
      <c r="C373" s="84" t="s">
        <v>810</v>
      </c>
      <c r="D373" s="84" t="s">
        <v>811</v>
      </c>
      <c r="E373" s="88" t="s">
        <v>812</v>
      </c>
      <c r="F373" s="28" t="s">
        <v>769</v>
      </c>
      <c r="G373" s="28" t="s">
        <v>288</v>
      </c>
      <c r="H373" s="28" t="s">
        <v>47</v>
      </c>
      <c r="I373" s="28" t="s">
        <v>813</v>
      </c>
      <c r="J373" s="16" t="e">
        <f>VLOOKUP(K373,#REF!,2,0)</f>
        <v>#REF!</v>
      </c>
      <c r="K373" s="5" t="str">
        <f t="shared" si="23"/>
        <v>15 3 03 20100</v>
      </c>
      <c r="L373" s="225" t="e">
        <f>VLOOKUP(O373,#REF!,2,0)</f>
        <v>#REF!</v>
      </c>
      <c r="M373" s="5"/>
      <c r="N373" s="6"/>
      <c r="O373" s="45" t="s">
        <v>814</v>
      </c>
      <c r="P373" s="7" t="b">
        <f t="shared" si="22"/>
        <v>1</v>
      </c>
      <c r="Q373" s="7" t="e">
        <f t="shared" si="24"/>
        <v>#REF!</v>
      </c>
    </row>
    <row r="374" spans="1:17" s="4" customFormat="1" ht="135">
      <c r="A374" s="78" t="s">
        <v>815</v>
      </c>
      <c r="B374" s="78" t="s">
        <v>8</v>
      </c>
      <c r="C374" s="79" t="s">
        <v>9</v>
      </c>
      <c r="D374" s="80" t="s">
        <v>816</v>
      </c>
      <c r="E374" s="95" t="s">
        <v>817</v>
      </c>
      <c r="F374" s="23">
        <v>16</v>
      </c>
      <c r="G374" s="23" t="s">
        <v>8</v>
      </c>
      <c r="H374" s="23" t="s">
        <v>12</v>
      </c>
      <c r="I374" s="23" t="s">
        <v>13</v>
      </c>
      <c r="J374" s="136" t="e">
        <f>VLOOKUP(K374,#REF!,2,0)</f>
        <v>#REF!</v>
      </c>
      <c r="K374" s="5" t="str">
        <f t="shared" si="23"/>
        <v>16 0 00 00000</v>
      </c>
      <c r="L374" s="225" t="e">
        <f>VLOOKUP(O374,#REF!,2,0)</f>
        <v>#REF!</v>
      </c>
      <c r="M374" s="5"/>
      <c r="O374" s="11" t="s">
        <v>818</v>
      </c>
      <c r="P374" s="7" t="b">
        <f t="shared" si="22"/>
        <v>1</v>
      </c>
      <c r="Q374" s="7" t="e">
        <f t="shared" si="24"/>
        <v>#REF!</v>
      </c>
    </row>
    <row r="375" spans="1:17" s="4" customFormat="1" ht="37.5">
      <c r="A375" s="81" t="s">
        <v>815</v>
      </c>
      <c r="B375" s="81" t="s">
        <v>15</v>
      </c>
      <c r="C375" s="82" t="s">
        <v>9</v>
      </c>
      <c r="D375" s="83" t="s">
        <v>819</v>
      </c>
      <c r="E375" s="135" t="s">
        <v>820</v>
      </c>
      <c r="F375" s="25" t="s">
        <v>815</v>
      </c>
      <c r="G375" s="25" t="s">
        <v>15</v>
      </c>
      <c r="H375" s="25" t="s">
        <v>12</v>
      </c>
      <c r="I375" s="25" t="s">
        <v>13</v>
      </c>
      <c r="J375" s="137" t="e">
        <f>VLOOKUP(K375,#REF!,2,0)</f>
        <v>#REF!</v>
      </c>
      <c r="K375" s="5" t="str">
        <f t="shared" si="23"/>
        <v>16 1 00 00000</v>
      </c>
      <c r="L375" s="225" t="e">
        <f>VLOOKUP(O375,#REF!,2,0)</f>
        <v>#REF!</v>
      </c>
      <c r="M375" s="5"/>
      <c r="O375" s="12" t="s">
        <v>821</v>
      </c>
      <c r="P375" s="7" t="b">
        <f t="shared" si="22"/>
        <v>1</v>
      </c>
      <c r="Q375" s="7" t="e">
        <f t="shared" si="24"/>
        <v>#REF!</v>
      </c>
    </row>
    <row r="376" spans="1:17" s="4" customFormat="1" ht="19.5">
      <c r="A376" s="169"/>
      <c r="B376" s="169"/>
      <c r="C376" s="170"/>
      <c r="D376" s="171"/>
      <c r="E376" s="172"/>
      <c r="F376" s="132" t="s">
        <v>815</v>
      </c>
      <c r="G376" s="132" t="s">
        <v>15</v>
      </c>
      <c r="H376" s="132" t="s">
        <v>7</v>
      </c>
      <c r="I376" s="132" t="s">
        <v>13</v>
      </c>
      <c r="J376" s="173" t="e">
        <f>VLOOKUP(K376,#REF!,2,0)</f>
        <v>#REF!</v>
      </c>
      <c r="K376" s="5" t="str">
        <f t="shared" si="23"/>
        <v>16 1 01 00000</v>
      </c>
      <c r="L376" s="225" t="e">
        <f>VLOOKUP(O376,#REF!,2,0)</f>
        <v>#REF!</v>
      </c>
      <c r="M376" s="5"/>
      <c r="O376" s="13" t="s">
        <v>822</v>
      </c>
      <c r="P376" s="7" t="b">
        <f t="shared" si="22"/>
        <v>1</v>
      </c>
      <c r="Q376" s="7" t="e">
        <f t="shared" si="24"/>
        <v>#REF!</v>
      </c>
    </row>
    <row r="377" spans="1:17" s="4" customFormat="1" ht="75">
      <c r="A377" s="84" t="s">
        <v>815</v>
      </c>
      <c r="B377" s="84" t="s">
        <v>15</v>
      </c>
      <c r="C377" s="84" t="s">
        <v>823</v>
      </c>
      <c r="D377" s="84" t="s">
        <v>824</v>
      </c>
      <c r="E377" s="94" t="s">
        <v>825</v>
      </c>
      <c r="F377" s="30" t="s">
        <v>815</v>
      </c>
      <c r="G377" s="30" t="s">
        <v>15</v>
      </c>
      <c r="H377" s="30" t="s">
        <v>7</v>
      </c>
      <c r="I377" s="30" t="s">
        <v>826</v>
      </c>
      <c r="J377" s="209" t="e">
        <f>VLOOKUP(K377,#REF!,2,0)</f>
        <v>#REF!</v>
      </c>
      <c r="K377" s="5" t="str">
        <f t="shared" si="23"/>
        <v>16 1 01 20120</v>
      </c>
      <c r="L377" s="225" t="e">
        <f>VLOOKUP(O377,#REF!,2,0)</f>
        <v>#REF!</v>
      </c>
      <c r="M377" s="5"/>
      <c r="O377" s="13" t="s">
        <v>827</v>
      </c>
      <c r="P377" s="7" t="b">
        <f t="shared" si="22"/>
        <v>1</v>
      </c>
      <c r="Q377" s="7" t="e">
        <f t="shared" si="24"/>
        <v>#REF!</v>
      </c>
    </row>
    <row r="378" spans="1:17" s="4" customFormat="1" ht="19.5">
      <c r="A378" s="169"/>
      <c r="B378" s="169"/>
      <c r="C378" s="170"/>
      <c r="D378" s="171"/>
      <c r="E378" s="172"/>
      <c r="F378" s="132" t="s">
        <v>815</v>
      </c>
      <c r="G378" s="132" t="s">
        <v>15</v>
      </c>
      <c r="H378" s="132" t="s">
        <v>36</v>
      </c>
      <c r="I378" s="132" t="s">
        <v>13</v>
      </c>
      <c r="J378" s="173" t="e">
        <f>VLOOKUP(K378,#REF!,2,0)</f>
        <v>#REF!</v>
      </c>
      <c r="K378" s="5" t="str">
        <f t="shared" si="23"/>
        <v>16 1 02 00000</v>
      </c>
      <c r="L378" s="225" t="e">
        <f>VLOOKUP(O378,#REF!,2,0)</f>
        <v>#REF!</v>
      </c>
      <c r="M378" s="5"/>
      <c r="O378" s="13" t="s">
        <v>828</v>
      </c>
      <c r="P378" s="7" t="b">
        <f t="shared" si="22"/>
        <v>1</v>
      </c>
      <c r="Q378" s="7" t="e">
        <f t="shared" si="24"/>
        <v>#REF!</v>
      </c>
    </row>
    <row r="379" spans="1:17" s="4" customFormat="1" ht="56.25">
      <c r="A379" s="84" t="s">
        <v>815</v>
      </c>
      <c r="B379" s="84" t="s">
        <v>15</v>
      </c>
      <c r="C379" s="84" t="s">
        <v>829</v>
      </c>
      <c r="D379" s="84" t="s">
        <v>830</v>
      </c>
      <c r="E379" s="94" t="s">
        <v>831</v>
      </c>
      <c r="F379" s="30" t="s">
        <v>815</v>
      </c>
      <c r="G379" s="30" t="s">
        <v>15</v>
      </c>
      <c r="H379" s="30" t="s">
        <v>36</v>
      </c>
      <c r="I379" s="30" t="s">
        <v>832</v>
      </c>
      <c r="J379" s="209" t="e">
        <f>VLOOKUP(K379,#REF!,2,0)</f>
        <v>#REF!</v>
      </c>
      <c r="K379" s="5" t="str">
        <f t="shared" si="23"/>
        <v>16 1 02 20690</v>
      </c>
      <c r="L379" s="225" t="e">
        <f>VLOOKUP(O379,#REF!,2,0)</f>
        <v>#REF!</v>
      </c>
      <c r="M379" s="5"/>
      <c r="O379" s="13" t="s">
        <v>833</v>
      </c>
      <c r="P379" s="7" t="b">
        <f t="shared" si="22"/>
        <v>1</v>
      </c>
      <c r="Q379" s="7" t="e">
        <f t="shared" si="24"/>
        <v>#REF!</v>
      </c>
    </row>
    <row r="380" spans="1:17" s="4" customFormat="1" ht="52.5" customHeight="1">
      <c r="A380" s="169"/>
      <c r="B380" s="169"/>
      <c r="C380" s="170"/>
      <c r="D380" s="171"/>
      <c r="E380" s="172"/>
      <c r="F380" s="132" t="s">
        <v>815</v>
      </c>
      <c r="G380" s="132" t="s">
        <v>15</v>
      </c>
      <c r="H380" s="132" t="s">
        <v>47</v>
      </c>
      <c r="I380" s="132" t="s">
        <v>13</v>
      </c>
      <c r="J380" s="173" t="e">
        <f>VLOOKUP(K380,#REF!,2,0)</f>
        <v>#REF!</v>
      </c>
      <c r="K380" s="5" t="str">
        <f t="shared" si="23"/>
        <v>16 1 03 00000</v>
      </c>
      <c r="L380" s="225" t="e">
        <f>VLOOKUP(O380,#REF!,2,0)</f>
        <v>#REF!</v>
      </c>
      <c r="M380" s="5"/>
      <c r="O380" s="13" t="s">
        <v>834</v>
      </c>
      <c r="P380" s="7" t="b">
        <f t="shared" ref="P380:P443" si="25">K380=O380</f>
        <v>1</v>
      </c>
      <c r="Q380" s="7" t="e">
        <f t="shared" si="24"/>
        <v>#REF!</v>
      </c>
    </row>
    <row r="381" spans="1:17" s="4" customFormat="1" ht="37.5">
      <c r="A381" s="84">
        <v>16</v>
      </c>
      <c r="B381" s="84">
        <v>1</v>
      </c>
      <c r="C381" s="84" t="s">
        <v>835</v>
      </c>
      <c r="D381" s="84" t="s">
        <v>836</v>
      </c>
      <c r="E381" s="94" t="s">
        <v>837</v>
      </c>
      <c r="F381" s="30" t="s">
        <v>815</v>
      </c>
      <c r="G381" s="30" t="s">
        <v>15</v>
      </c>
      <c r="H381" s="30" t="s">
        <v>47</v>
      </c>
      <c r="I381" s="30" t="s">
        <v>22</v>
      </c>
      <c r="J381" s="209" t="e">
        <f>VLOOKUP(K381,#REF!,2,0)</f>
        <v>#REF!</v>
      </c>
      <c r="K381" s="5" t="str">
        <f t="shared" si="23"/>
        <v>16 1 03 11010</v>
      </c>
      <c r="L381" s="225" t="e">
        <f>VLOOKUP(O381,#REF!,2,0)</f>
        <v>#REF!</v>
      </c>
      <c r="M381" s="5"/>
      <c r="O381" s="13" t="s">
        <v>838</v>
      </c>
      <c r="P381" s="7" t="b">
        <f t="shared" si="25"/>
        <v>1</v>
      </c>
      <c r="Q381" s="7" t="e">
        <f t="shared" si="24"/>
        <v>#REF!</v>
      </c>
    </row>
    <row r="382" spans="1:17" s="4" customFormat="1" ht="19.5">
      <c r="A382" s="169"/>
      <c r="B382" s="169"/>
      <c r="C382" s="170"/>
      <c r="D382" s="171"/>
      <c r="E382" s="172"/>
      <c r="F382" s="132" t="s">
        <v>815</v>
      </c>
      <c r="G382" s="132" t="s">
        <v>15</v>
      </c>
      <c r="H382" s="132" t="s">
        <v>52</v>
      </c>
      <c r="I382" s="132" t="s">
        <v>13</v>
      </c>
      <c r="J382" s="173" t="e">
        <f>VLOOKUP(K382,#REF!,2,0)</f>
        <v>#REF!</v>
      </c>
      <c r="K382" s="5" t="str">
        <f t="shared" si="23"/>
        <v>16 1 04 00000</v>
      </c>
      <c r="L382" s="225" t="e">
        <f>VLOOKUP(O382,#REF!,2,0)</f>
        <v>#REF!</v>
      </c>
      <c r="M382" s="5"/>
      <c r="O382" s="13" t="s">
        <v>839</v>
      </c>
      <c r="P382" s="7" t="b">
        <f t="shared" si="25"/>
        <v>1</v>
      </c>
      <c r="Q382" s="7" t="e">
        <f t="shared" si="24"/>
        <v>#REF!</v>
      </c>
    </row>
    <row r="383" spans="1:17" s="4" customFormat="1">
      <c r="A383" s="84"/>
      <c r="B383" s="84"/>
      <c r="C383" s="84"/>
      <c r="D383" s="84"/>
      <c r="E383" s="94"/>
      <c r="F383" s="30" t="s">
        <v>815</v>
      </c>
      <c r="G383" s="30" t="s">
        <v>15</v>
      </c>
      <c r="H383" s="30" t="s">
        <v>52</v>
      </c>
      <c r="I383" s="30" t="s">
        <v>22</v>
      </c>
      <c r="J383" s="209" t="e">
        <f>VLOOKUP(K383,#REF!,2,0)</f>
        <v>#REF!</v>
      </c>
      <c r="K383" s="5" t="str">
        <f t="shared" si="23"/>
        <v>16 1 04 11010</v>
      </c>
      <c r="L383" s="225" t="e">
        <f>VLOOKUP(O383,#REF!,2,0)</f>
        <v>#REF!</v>
      </c>
      <c r="M383" s="5"/>
      <c r="O383" s="13" t="s">
        <v>840</v>
      </c>
      <c r="P383" s="7" t="b">
        <f t="shared" si="25"/>
        <v>1</v>
      </c>
      <c r="Q383" s="7" t="e">
        <f t="shared" si="24"/>
        <v>#REF!</v>
      </c>
    </row>
    <row r="384" spans="1:17" s="4" customFormat="1" ht="19.5">
      <c r="A384" s="169"/>
      <c r="B384" s="169"/>
      <c r="C384" s="170"/>
      <c r="D384" s="171"/>
      <c r="E384" s="172"/>
      <c r="F384" s="132" t="s">
        <v>815</v>
      </c>
      <c r="G384" s="132" t="s">
        <v>15</v>
      </c>
      <c r="H384" s="132" t="s">
        <v>61</v>
      </c>
      <c r="I384" s="132" t="s">
        <v>13</v>
      </c>
      <c r="J384" s="173" t="e">
        <f>VLOOKUP(K384,#REF!,2,0)</f>
        <v>#REF!</v>
      </c>
      <c r="K384" s="5" t="str">
        <f t="shared" si="23"/>
        <v>16 1 05 00000</v>
      </c>
      <c r="L384" s="225" t="e">
        <f>VLOOKUP(O384,#REF!,2,0)</f>
        <v>#REF!</v>
      </c>
      <c r="M384" s="5"/>
      <c r="O384" s="13" t="s">
        <v>841</v>
      </c>
      <c r="P384" s="7" t="b">
        <f t="shared" si="25"/>
        <v>1</v>
      </c>
      <c r="Q384" s="7" t="e">
        <f t="shared" si="24"/>
        <v>#REF!</v>
      </c>
    </row>
    <row r="385" spans="1:17" s="4" customFormat="1" ht="75">
      <c r="A385" s="84" t="s">
        <v>815</v>
      </c>
      <c r="B385" s="84" t="s">
        <v>15</v>
      </c>
      <c r="C385" s="84" t="s">
        <v>823</v>
      </c>
      <c r="D385" s="84" t="s">
        <v>824</v>
      </c>
      <c r="E385" s="94" t="s">
        <v>825</v>
      </c>
      <c r="F385" s="30" t="s">
        <v>815</v>
      </c>
      <c r="G385" s="30" t="s">
        <v>15</v>
      </c>
      <c r="H385" s="30" t="s">
        <v>61</v>
      </c>
      <c r="I385" s="30" t="s">
        <v>826</v>
      </c>
      <c r="J385" s="209" t="e">
        <f>VLOOKUP(K385,#REF!,2,0)</f>
        <v>#REF!</v>
      </c>
      <c r="K385" s="5" t="str">
        <f t="shared" si="23"/>
        <v>16 1 05 20120</v>
      </c>
      <c r="L385" s="225" t="e">
        <f>VLOOKUP(O385,#REF!,2,0)</f>
        <v>#REF!</v>
      </c>
      <c r="M385" s="5"/>
      <c r="O385" s="13" t="s">
        <v>842</v>
      </c>
      <c r="P385" s="7" t="b">
        <f t="shared" si="25"/>
        <v>1</v>
      </c>
      <c r="Q385" s="7" t="e">
        <f t="shared" si="24"/>
        <v>#REF!</v>
      </c>
    </row>
    <row r="386" spans="1:17" s="4" customFormat="1" ht="37.5">
      <c r="A386" s="81" t="s">
        <v>815</v>
      </c>
      <c r="B386" s="81" t="s">
        <v>91</v>
      </c>
      <c r="C386" s="82" t="s">
        <v>9</v>
      </c>
      <c r="D386" s="83" t="s">
        <v>843</v>
      </c>
      <c r="E386" s="96" t="s">
        <v>844</v>
      </c>
      <c r="F386" s="25" t="s">
        <v>815</v>
      </c>
      <c r="G386" s="25" t="s">
        <v>91</v>
      </c>
      <c r="H386" s="25" t="s">
        <v>12</v>
      </c>
      <c r="I386" s="25" t="s">
        <v>13</v>
      </c>
      <c r="J386" s="143" t="e">
        <f>VLOOKUP(K386,#REF!,2,0)</f>
        <v>#REF!</v>
      </c>
      <c r="K386" s="5" t="str">
        <f t="shared" si="23"/>
        <v>16 2 00 00000</v>
      </c>
      <c r="L386" s="225" t="e">
        <f>VLOOKUP(O386,#REF!,2,0)</f>
        <v>#REF!</v>
      </c>
      <c r="M386" s="5"/>
      <c r="O386" s="12" t="s">
        <v>845</v>
      </c>
      <c r="P386" s="7" t="b">
        <f t="shared" si="25"/>
        <v>1</v>
      </c>
      <c r="Q386" s="7" t="e">
        <f t="shared" si="24"/>
        <v>#REF!</v>
      </c>
    </row>
    <row r="387" spans="1:17" s="4" customFormat="1" ht="19.5">
      <c r="A387" s="169"/>
      <c r="B387" s="169"/>
      <c r="C387" s="170"/>
      <c r="D387" s="171"/>
      <c r="E387" s="172"/>
      <c r="F387" s="132" t="s">
        <v>815</v>
      </c>
      <c r="G387" s="132" t="s">
        <v>91</v>
      </c>
      <c r="H387" s="132" t="s">
        <v>7</v>
      </c>
      <c r="I387" s="132" t="s">
        <v>13</v>
      </c>
      <c r="J387" s="173" t="e">
        <f>VLOOKUP(K387,#REF!,2,0)</f>
        <v>#REF!</v>
      </c>
      <c r="K387" s="5" t="str">
        <f t="shared" si="23"/>
        <v>16 2 01 00000</v>
      </c>
      <c r="L387" s="225" t="e">
        <f>VLOOKUP(O387,#REF!,2,0)</f>
        <v>#REF!</v>
      </c>
      <c r="M387" s="5"/>
      <c r="O387" s="13" t="s">
        <v>846</v>
      </c>
      <c r="P387" s="7" t="b">
        <f t="shared" si="25"/>
        <v>1</v>
      </c>
      <c r="Q387" s="7" t="e">
        <f t="shared" si="24"/>
        <v>#REF!</v>
      </c>
    </row>
    <row r="388" spans="1:17" s="4" customFormat="1" ht="37.5">
      <c r="A388" s="69">
        <v>16</v>
      </c>
      <c r="B388" s="69">
        <v>2</v>
      </c>
      <c r="C388" s="69" t="s">
        <v>847</v>
      </c>
      <c r="D388" s="69" t="s">
        <v>848</v>
      </c>
      <c r="E388" s="94" t="s">
        <v>849</v>
      </c>
      <c r="F388" s="30" t="s">
        <v>815</v>
      </c>
      <c r="G388" s="30" t="s">
        <v>91</v>
      </c>
      <c r="H388" s="30" t="s">
        <v>7</v>
      </c>
      <c r="I388" s="30" t="s">
        <v>850</v>
      </c>
      <c r="J388" s="209" t="e">
        <f>VLOOKUP(K388,#REF!,2,0)</f>
        <v>#REF!</v>
      </c>
      <c r="K388" s="5" t="str">
        <f t="shared" si="23"/>
        <v>16 2 01 20540</v>
      </c>
      <c r="L388" s="225" t="e">
        <f>VLOOKUP(O388,#REF!,2,0)</f>
        <v>#REF!</v>
      </c>
      <c r="M388" s="5"/>
      <c r="O388" s="13" t="s">
        <v>851</v>
      </c>
      <c r="P388" s="7" t="b">
        <f t="shared" si="25"/>
        <v>1</v>
      </c>
      <c r="Q388" s="7" t="e">
        <f t="shared" si="24"/>
        <v>#REF!</v>
      </c>
    </row>
    <row r="389" spans="1:17" s="4" customFormat="1" ht="89.25" customHeight="1">
      <c r="A389" s="169"/>
      <c r="B389" s="169"/>
      <c r="C389" s="170"/>
      <c r="D389" s="171"/>
      <c r="E389" s="172"/>
      <c r="F389" s="132" t="s">
        <v>815</v>
      </c>
      <c r="G389" s="132" t="s">
        <v>91</v>
      </c>
      <c r="H389" s="132" t="s">
        <v>36</v>
      </c>
      <c r="I389" s="132" t="s">
        <v>13</v>
      </c>
      <c r="J389" s="173" t="e">
        <f>VLOOKUP(K389,#REF!,2,0)</f>
        <v>#REF!</v>
      </c>
      <c r="K389" s="5" t="str">
        <f t="shared" si="23"/>
        <v>16 2 02 00000</v>
      </c>
      <c r="L389" s="225" t="e">
        <f>VLOOKUP(O389,#REF!,2,0)</f>
        <v>#REF!</v>
      </c>
      <c r="M389" s="5"/>
      <c r="O389" s="13" t="s">
        <v>852</v>
      </c>
      <c r="P389" s="7" t="b">
        <f t="shared" si="25"/>
        <v>1</v>
      </c>
      <c r="Q389" s="7" t="e">
        <f t="shared" si="24"/>
        <v>#REF!</v>
      </c>
    </row>
    <row r="390" spans="1:17" s="4" customFormat="1" ht="37.5">
      <c r="A390" s="69" t="s">
        <v>815</v>
      </c>
      <c r="B390" s="69" t="s">
        <v>91</v>
      </c>
      <c r="C390" s="69" t="s">
        <v>853</v>
      </c>
      <c r="D390" s="192" t="s">
        <v>854</v>
      </c>
      <c r="E390" s="94" t="s">
        <v>855</v>
      </c>
      <c r="F390" s="15" t="s">
        <v>815</v>
      </c>
      <c r="G390" s="15" t="s">
        <v>91</v>
      </c>
      <c r="H390" s="15" t="s">
        <v>36</v>
      </c>
      <c r="I390" s="15" t="s">
        <v>856</v>
      </c>
      <c r="J390" s="209" t="e">
        <f>VLOOKUP(K390,#REF!,2,0)</f>
        <v>#REF!</v>
      </c>
      <c r="K390" s="5" t="str">
        <f t="shared" si="23"/>
        <v>16 2 02 20550</v>
      </c>
      <c r="L390" s="225" t="e">
        <f>VLOOKUP(O390,#REF!,2,0)</f>
        <v>#REF!</v>
      </c>
      <c r="M390" s="5"/>
      <c r="O390" s="13" t="s">
        <v>857</v>
      </c>
      <c r="P390" s="7" t="b">
        <f t="shared" si="25"/>
        <v>1</v>
      </c>
      <c r="Q390" s="7" t="e">
        <f t="shared" si="24"/>
        <v>#REF!</v>
      </c>
    </row>
    <row r="391" spans="1:17" s="4" customFormat="1" ht="67.5">
      <c r="A391" s="78" t="s">
        <v>858</v>
      </c>
      <c r="B391" s="78" t="s">
        <v>8</v>
      </c>
      <c r="C391" s="79" t="s">
        <v>9</v>
      </c>
      <c r="D391" s="80" t="s">
        <v>859</v>
      </c>
      <c r="E391" s="95" t="s">
        <v>860</v>
      </c>
      <c r="F391" s="9" t="s">
        <v>858</v>
      </c>
      <c r="G391" s="9" t="s">
        <v>8</v>
      </c>
      <c r="H391" s="9" t="s">
        <v>12</v>
      </c>
      <c r="I391" s="9" t="s">
        <v>13</v>
      </c>
      <c r="J391" s="136" t="e">
        <f>VLOOKUP(K391,#REF!,2,0)</f>
        <v>#REF!</v>
      </c>
      <c r="K391" s="5" t="str">
        <f t="shared" si="23"/>
        <v>17 0 00 00000</v>
      </c>
      <c r="L391" s="225" t="e">
        <f>VLOOKUP(O391,#REF!,2,0)</f>
        <v>#REF!</v>
      </c>
      <c r="M391" s="5"/>
      <c r="O391" s="11" t="s">
        <v>861</v>
      </c>
      <c r="P391" s="7" t="b">
        <f t="shared" si="25"/>
        <v>1</v>
      </c>
      <c r="Q391" s="7" t="e">
        <f t="shared" si="24"/>
        <v>#REF!</v>
      </c>
    </row>
    <row r="392" spans="1:17" s="4" customFormat="1" ht="99" customHeight="1">
      <c r="A392" s="81" t="s">
        <v>858</v>
      </c>
      <c r="B392" s="81" t="s">
        <v>102</v>
      </c>
      <c r="C392" s="82" t="s">
        <v>9</v>
      </c>
      <c r="D392" s="193" t="s">
        <v>862</v>
      </c>
      <c r="E392" s="194" t="s">
        <v>863</v>
      </c>
      <c r="F392" s="25" t="s">
        <v>858</v>
      </c>
      <c r="G392" s="25" t="s">
        <v>102</v>
      </c>
      <c r="H392" s="25" t="s">
        <v>12</v>
      </c>
      <c r="I392" s="25" t="s">
        <v>13</v>
      </c>
      <c r="J392" s="210" t="e">
        <f>VLOOKUP(K392,#REF!,2,0)</f>
        <v>#REF!</v>
      </c>
      <c r="K392" s="5" t="str">
        <f t="shared" ref="K392:K455" si="26">CONCATENATE(F392," ",G392," ",H392," ",I392)</f>
        <v>17 Б 00 00000</v>
      </c>
      <c r="L392" s="225" t="e">
        <f>VLOOKUP(O392,#REF!,2,0)</f>
        <v>#REF!</v>
      </c>
      <c r="M392" s="5"/>
      <c r="O392" s="12" t="s">
        <v>864</v>
      </c>
      <c r="P392" s="7" t="b">
        <f t="shared" si="25"/>
        <v>1</v>
      </c>
      <c r="Q392" s="7" t="e">
        <f t="shared" ref="Q392:Q455" si="27">J392=L392</f>
        <v>#REF!</v>
      </c>
    </row>
    <row r="393" spans="1:17" s="4" customFormat="1" ht="128.25" customHeight="1">
      <c r="A393" s="169"/>
      <c r="B393" s="169"/>
      <c r="C393" s="170"/>
      <c r="D393" s="171"/>
      <c r="E393" s="172"/>
      <c r="F393" s="132" t="s">
        <v>858</v>
      </c>
      <c r="G393" s="132" t="s">
        <v>102</v>
      </c>
      <c r="H393" s="132" t="s">
        <v>7</v>
      </c>
      <c r="I393" s="132" t="s">
        <v>13</v>
      </c>
      <c r="J393" s="173" t="e">
        <f>VLOOKUP(K393,#REF!,2,0)</f>
        <v>#REF!</v>
      </c>
      <c r="K393" s="5" t="str">
        <f t="shared" si="26"/>
        <v>17 Б 01 00000</v>
      </c>
      <c r="L393" s="225" t="e">
        <f>VLOOKUP(O393,#REF!,2,0)</f>
        <v>#REF!</v>
      </c>
      <c r="M393" s="5"/>
      <c r="O393" s="13" t="s">
        <v>865</v>
      </c>
      <c r="P393" s="7" t="b">
        <f t="shared" si="25"/>
        <v>1</v>
      </c>
      <c r="Q393" s="7" t="e">
        <f t="shared" si="27"/>
        <v>#REF!</v>
      </c>
    </row>
    <row r="394" spans="1:17" s="4" customFormat="1" ht="37.5">
      <c r="A394" s="84">
        <v>17</v>
      </c>
      <c r="B394" s="84" t="s">
        <v>102</v>
      </c>
      <c r="C394" s="84" t="s">
        <v>866</v>
      </c>
      <c r="D394" s="84" t="s">
        <v>867</v>
      </c>
      <c r="E394" s="88" t="s">
        <v>868</v>
      </c>
      <c r="F394" s="28" t="s">
        <v>858</v>
      </c>
      <c r="G394" s="28" t="s">
        <v>102</v>
      </c>
      <c r="H394" s="28" t="s">
        <v>7</v>
      </c>
      <c r="I394" s="28" t="s">
        <v>869</v>
      </c>
      <c r="J394" s="112" t="e">
        <f>VLOOKUP(K394,#REF!,2,0)</f>
        <v>#REF!</v>
      </c>
      <c r="K394" s="5" t="str">
        <f t="shared" si="26"/>
        <v>17 Б 01 20490</v>
      </c>
      <c r="L394" s="225" t="e">
        <f>VLOOKUP(O394,#REF!,2,0)</f>
        <v>#REF!</v>
      </c>
      <c r="M394" s="5"/>
      <c r="O394" s="13" t="s">
        <v>870</v>
      </c>
      <c r="P394" s="7" t="b">
        <f t="shared" si="25"/>
        <v>1</v>
      </c>
      <c r="Q394" s="7" t="e">
        <f t="shared" si="27"/>
        <v>#REF!</v>
      </c>
    </row>
    <row r="395" spans="1:17" s="4" customFormat="1" ht="19.5">
      <c r="A395" s="169"/>
      <c r="B395" s="169"/>
      <c r="C395" s="170"/>
      <c r="D395" s="171"/>
      <c r="E395" s="172"/>
      <c r="F395" s="132" t="s">
        <v>858</v>
      </c>
      <c r="G395" s="132" t="s">
        <v>102</v>
      </c>
      <c r="H395" s="132" t="s">
        <v>36</v>
      </c>
      <c r="I395" s="132" t="s">
        <v>13</v>
      </c>
      <c r="J395" s="173" t="e">
        <f>VLOOKUP(K395,#REF!,2,0)</f>
        <v>#REF!</v>
      </c>
      <c r="K395" s="5" t="str">
        <f t="shared" si="26"/>
        <v>17 Б 02 00000</v>
      </c>
      <c r="L395" s="225" t="e">
        <f>VLOOKUP(O395,#REF!,2,0)</f>
        <v>#REF!</v>
      </c>
      <c r="M395" s="5"/>
      <c r="O395" s="13" t="s">
        <v>871</v>
      </c>
      <c r="P395" s="7" t="b">
        <f t="shared" si="25"/>
        <v>1</v>
      </c>
      <c r="Q395" s="7" t="e">
        <f t="shared" si="27"/>
        <v>#REF!</v>
      </c>
    </row>
    <row r="396" spans="1:17" s="4" customFormat="1" ht="37.5">
      <c r="A396" s="84">
        <v>17</v>
      </c>
      <c r="B396" s="84" t="s">
        <v>102</v>
      </c>
      <c r="C396" s="84" t="s">
        <v>866</v>
      </c>
      <c r="D396" s="84" t="s">
        <v>867</v>
      </c>
      <c r="E396" s="88" t="s">
        <v>868</v>
      </c>
      <c r="F396" s="28" t="s">
        <v>858</v>
      </c>
      <c r="G396" s="28" t="s">
        <v>102</v>
      </c>
      <c r="H396" s="28" t="s">
        <v>36</v>
      </c>
      <c r="I396" s="28" t="s">
        <v>869</v>
      </c>
      <c r="J396" s="112" t="e">
        <f>VLOOKUP(K396,#REF!,2,0)</f>
        <v>#REF!</v>
      </c>
      <c r="K396" s="5" t="str">
        <f t="shared" si="26"/>
        <v>17 Б 02 20490</v>
      </c>
      <c r="L396" s="225" t="e">
        <f>VLOOKUP(O396,#REF!,2,0)</f>
        <v>#REF!</v>
      </c>
      <c r="M396" s="5"/>
      <c r="O396" s="13" t="s">
        <v>872</v>
      </c>
      <c r="P396" s="7" t="b">
        <f t="shared" si="25"/>
        <v>1</v>
      </c>
      <c r="Q396" s="7" t="e">
        <f t="shared" si="27"/>
        <v>#REF!</v>
      </c>
    </row>
    <row r="397" spans="1:17" s="4" customFormat="1" ht="45">
      <c r="A397" s="78" t="s">
        <v>873</v>
      </c>
      <c r="B397" s="78" t="s">
        <v>8</v>
      </c>
      <c r="C397" s="79" t="s">
        <v>9</v>
      </c>
      <c r="D397" s="80" t="s">
        <v>874</v>
      </c>
      <c r="E397" s="95" t="s">
        <v>875</v>
      </c>
      <c r="F397" s="9" t="s">
        <v>873</v>
      </c>
      <c r="G397" s="9" t="s">
        <v>8</v>
      </c>
      <c r="H397" s="9" t="s">
        <v>12</v>
      </c>
      <c r="I397" s="9" t="s">
        <v>13</v>
      </c>
      <c r="J397" s="109" t="e">
        <f>VLOOKUP(K397,#REF!,2,0)</f>
        <v>#REF!</v>
      </c>
      <c r="K397" s="5" t="str">
        <f t="shared" si="26"/>
        <v>18 0 00 00000</v>
      </c>
      <c r="L397" s="225" t="e">
        <f>VLOOKUP(O397,#REF!,2,0)</f>
        <v>#REF!</v>
      </c>
      <c r="M397" s="5"/>
      <c r="O397" s="11" t="s">
        <v>876</v>
      </c>
      <c r="P397" s="7" t="b">
        <f t="shared" si="25"/>
        <v>1</v>
      </c>
      <c r="Q397" s="7" t="e">
        <f t="shared" si="27"/>
        <v>#REF!</v>
      </c>
    </row>
    <row r="398" spans="1:17" s="4" customFormat="1" ht="37.5">
      <c r="A398" s="81" t="s">
        <v>873</v>
      </c>
      <c r="B398" s="81" t="s">
        <v>102</v>
      </c>
      <c r="C398" s="82" t="s">
        <v>9</v>
      </c>
      <c r="D398" s="83" t="s">
        <v>877</v>
      </c>
      <c r="E398" s="96" t="s">
        <v>878</v>
      </c>
      <c r="F398" s="25" t="s">
        <v>873</v>
      </c>
      <c r="G398" s="25" t="s">
        <v>102</v>
      </c>
      <c r="H398" s="25" t="s">
        <v>12</v>
      </c>
      <c r="I398" s="25" t="s">
        <v>13</v>
      </c>
      <c r="J398" s="196" t="e">
        <f>VLOOKUP(K398,#REF!,2,0)</f>
        <v>#REF!</v>
      </c>
      <c r="K398" s="5" t="str">
        <f t="shared" si="26"/>
        <v>18 Б 00 00000</v>
      </c>
      <c r="L398" s="225" t="e">
        <f>VLOOKUP(O398,#REF!,2,0)</f>
        <v>#REF!</v>
      </c>
      <c r="M398" s="5"/>
      <c r="O398" s="12" t="s">
        <v>879</v>
      </c>
      <c r="P398" s="7" t="b">
        <f t="shared" si="25"/>
        <v>1</v>
      </c>
      <c r="Q398" s="7" t="e">
        <f t="shared" si="27"/>
        <v>#REF!</v>
      </c>
    </row>
    <row r="399" spans="1:17" s="4" customFormat="1" ht="19.5">
      <c r="A399" s="169"/>
      <c r="B399" s="169"/>
      <c r="C399" s="170"/>
      <c r="D399" s="171"/>
      <c r="E399" s="172"/>
      <c r="F399" s="132" t="s">
        <v>873</v>
      </c>
      <c r="G399" s="132" t="s">
        <v>102</v>
      </c>
      <c r="H399" s="132" t="s">
        <v>7</v>
      </c>
      <c r="I399" s="132" t="s">
        <v>13</v>
      </c>
      <c r="J399" s="174" t="e">
        <f>VLOOKUP(K399,#REF!,2,0)</f>
        <v>#REF!</v>
      </c>
      <c r="K399" s="5" t="str">
        <f t="shared" si="26"/>
        <v>18 Б 01 00000</v>
      </c>
      <c r="L399" s="225" t="e">
        <f>VLOOKUP(O399,#REF!,2,0)</f>
        <v>#REF!</v>
      </c>
      <c r="M399" s="5"/>
      <c r="O399" s="13" t="s">
        <v>880</v>
      </c>
      <c r="P399" s="7" t="b">
        <f t="shared" si="25"/>
        <v>1</v>
      </c>
      <c r="Q399" s="7" t="e">
        <f t="shared" si="27"/>
        <v>#REF!</v>
      </c>
    </row>
    <row r="400" spans="1:17" s="4" customFormat="1" ht="56.25">
      <c r="A400" s="84" t="s">
        <v>873</v>
      </c>
      <c r="B400" s="84" t="s">
        <v>102</v>
      </c>
      <c r="C400" s="84">
        <v>6008</v>
      </c>
      <c r="D400" s="84" t="s">
        <v>881</v>
      </c>
      <c r="E400" s="88" t="s">
        <v>882</v>
      </c>
      <c r="F400" s="28" t="s">
        <v>873</v>
      </c>
      <c r="G400" s="28" t="s">
        <v>102</v>
      </c>
      <c r="H400" s="28" t="s">
        <v>7</v>
      </c>
      <c r="I400" s="28" t="s">
        <v>883</v>
      </c>
      <c r="J400" s="206" t="e">
        <f>VLOOKUP(K400,#REF!,2,0)</f>
        <v>#REF!</v>
      </c>
      <c r="K400" s="5" t="str">
        <f t="shared" si="26"/>
        <v>18 Б 01 60080</v>
      </c>
      <c r="L400" s="225" t="e">
        <f>VLOOKUP(O400,#REF!,2,0)</f>
        <v>#REF!</v>
      </c>
      <c r="M400" s="5"/>
      <c r="O400" s="13" t="s">
        <v>884</v>
      </c>
      <c r="P400" s="7" t="b">
        <f t="shared" si="25"/>
        <v>1</v>
      </c>
      <c r="Q400" s="7" t="e">
        <f t="shared" si="27"/>
        <v>#REF!</v>
      </c>
    </row>
    <row r="401" spans="1:17" s="4" customFormat="1" ht="75">
      <c r="A401" s="169"/>
      <c r="B401" s="169"/>
      <c r="C401" s="170"/>
      <c r="D401" s="171"/>
      <c r="E401" s="172"/>
      <c r="F401" s="132" t="s">
        <v>873</v>
      </c>
      <c r="G401" s="132" t="s">
        <v>102</v>
      </c>
      <c r="H401" s="132" t="s">
        <v>36</v>
      </c>
      <c r="I401" s="132" t="s">
        <v>13</v>
      </c>
      <c r="J401" s="174" t="s">
        <v>1358</v>
      </c>
      <c r="K401" s="5" t="str">
        <f t="shared" si="26"/>
        <v>18 Б 02 00000</v>
      </c>
      <c r="L401" s="225" t="e">
        <f>VLOOKUP(O401,#REF!,2,0)</f>
        <v>#REF!</v>
      </c>
      <c r="M401" s="5"/>
      <c r="O401" s="13"/>
      <c r="P401" s="7" t="b">
        <f t="shared" si="25"/>
        <v>0</v>
      </c>
      <c r="Q401" s="7" t="e">
        <f t="shared" si="27"/>
        <v>#REF!</v>
      </c>
    </row>
    <row r="402" spans="1:17" s="4" customFormat="1" ht="48" customHeight="1">
      <c r="A402" s="84" t="s">
        <v>873</v>
      </c>
      <c r="B402" s="84" t="s">
        <v>102</v>
      </c>
      <c r="C402" s="84">
        <v>2036</v>
      </c>
      <c r="D402" s="84" t="s">
        <v>885</v>
      </c>
      <c r="E402" s="88" t="s">
        <v>886</v>
      </c>
      <c r="F402" s="28" t="s">
        <v>873</v>
      </c>
      <c r="G402" s="28" t="s">
        <v>102</v>
      </c>
      <c r="H402" s="28" t="s">
        <v>36</v>
      </c>
      <c r="I402" s="28" t="s">
        <v>887</v>
      </c>
      <c r="J402" s="206" t="s">
        <v>886</v>
      </c>
      <c r="K402" s="5" t="str">
        <f t="shared" si="26"/>
        <v>18 Б 02 20360</v>
      </c>
      <c r="L402" s="225" t="e">
        <f>VLOOKUP(O402,#REF!,2,0)</f>
        <v>#REF!</v>
      </c>
      <c r="M402" s="5"/>
      <c r="O402" s="13"/>
      <c r="P402" s="7" t="b">
        <f t="shared" si="25"/>
        <v>0</v>
      </c>
      <c r="Q402" s="7" t="e">
        <f t="shared" si="27"/>
        <v>#REF!</v>
      </c>
    </row>
    <row r="403" spans="1:17" s="4" customFormat="1" ht="45">
      <c r="A403" s="78">
        <v>70</v>
      </c>
      <c r="B403" s="78">
        <v>0</v>
      </c>
      <c r="C403" s="78" t="s">
        <v>9</v>
      </c>
      <c r="D403" s="80" t="s">
        <v>888</v>
      </c>
      <c r="E403" s="95" t="s">
        <v>889</v>
      </c>
      <c r="F403" s="23">
        <v>70</v>
      </c>
      <c r="G403" s="23">
        <v>0</v>
      </c>
      <c r="H403" s="9" t="s">
        <v>12</v>
      </c>
      <c r="I403" s="9" t="s">
        <v>13</v>
      </c>
      <c r="J403" s="136" t="e">
        <f>VLOOKUP(K403,#REF!,2,0)</f>
        <v>#REF!</v>
      </c>
      <c r="K403" s="5" t="str">
        <f t="shared" si="26"/>
        <v>70 0 00 00000</v>
      </c>
      <c r="L403" s="225" t="e">
        <f>VLOOKUP(O403,#REF!,2,0)</f>
        <v>#REF!</v>
      </c>
      <c r="M403" s="5"/>
      <c r="O403" s="11" t="s">
        <v>890</v>
      </c>
      <c r="P403" s="7" t="b">
        <f t="shared" si="25"/>
        <v>1</v>
      </c>
      <c r="Q403" s="7" t="e">
        <f t="shared" si="27"/>
        <v>#REF!</v>
      </c>
    </row>
    <row r="404" spans="1:17" s="4" customFormat="1" ht="37.5">
      <c r="A404" s="81" t="s">
        <v>891</v>
      </c>
      <c r="B404" s="81" t="s">
        <v>15</v>
      </c>
      <c r="C404" s="82" t="s">
        <v>9</v>
      </c>
      <c r="D404" s="83" t="s">
        <v>892</v>
      </c>
      <c r="E404" s="96" t="s">
        <v>893</v>
      </c>
      <c r="F404" s="24" t="s">
        <v>891</v>
      </c>
      <c r="G404" s="24" t="s">
        <v>15</v>
      </c>
      <c r="H404" s="25" t="s">
        <v>12</v>
      </c>
      <c r="I404" s="25" t="s">
        <v>13</v>
      </c>
      <c r="J404" s="143" t="e">
        <f>VLOOKUP(K404,#REF!,2,0)</f>
        <v>#REF!</v>
      </c>
      <c r="K404" s="5" t="str">
        <f t="shared" si="26"/>
        <v>70 1 00 00000</v>
      </c>
      <c r="L404" s="225" t="e">
        <f>VLOOKUP(O404,#REF!,2,0)</f>
        <v>#REF!</v>
      </c>
      <c r="M404" s="5"/>
      <c r="O404" s="12" t="s">
        <v>894</v>
      </c>
      <c r="P404" s="7" t="b">
        <f t="shared" si="25"/>
        <v>1</v>
      </c>
      <c r="Q404" s="7" t="e">
        <f t="shared" si="27"/>
        <v>#REF!</v>
      </c>
    </row>
    <row r="405" spans="1:17" s="4" customFormat="1" ht="37.5">
      <c r="A405" s="84">
        <v>70</v>
      </c>
      <c r="B405" s="84">
        <v>1</v>
      </c>
      <c r="C405" s="84">
        <v>1001</v>
      </c>
      <c r="D405" s="84" t="s">
        <v>895</v>
      </c>
      <c r="E405" s="94" t="s">
        <v>896</v>
      </c>
      <c r="F405" s="28">
        <v>70</v>
      </c>
      <c r="G405" s="28">
        <v>1</v>
      </c>
      <c r="H405" s="30" t="s">
        <v>12</v>
      </c>
      <c r="I405" s="59">
        <v>10010</v>
      </c>
      <c r="J405" s="209" t="e">
        <f>VLOOKUP(K405,#REF!,2,0)</f>
        <v>#REF!</v>
      </c>
      <c r="K405" s="5" t="str">
        <f t="shared" si="26"/>
        <v>70 1 00 10010</v>
      </c>
      <c r="L405" s="225" t="e">
        <f>VLOOKUP(O405,#REF!,2,0)</f>
        <v>#REF!</v>
      </c>
      <c r="M405" s="5"/>
      <c r="O405" s="45" t="s">
        <v>897</v>
      </c>
      <c r="P405" s="7" t="b">
        <f t="shared" si="25"/>
        <v>1</v>
      </c>
      <c r="Q405" s="7" t="e">
        <f t="shared" si="27"/>
        <v>#REF!</v>
      </c>
    </row>
    <row r="406" spans="1:17" s="4" customFormat="1" ht="37.5">
      <c r="A406" s="84">
        <v>70</v>
      </c>
      <c r="B406" s="84">
        <v>1</v>
      </c>
      <c r="C406" s="84">
        <v>1002</v>
      </c>
      <c r="D406" s="84" t="s">
        <v>898</v>
      </c>
      <c r="E406" s="94" t="s">
        <v>899</v>
      </c>
      <c r="F406" s="28">
        <v>70</v>
      </c>
      <c r="G406" s="28">
        <v>1</v>
      </c>
      <c r="H406" s="30" t="s">
        <v>12</v>
      </c>
      <c r="I406" s="59">
        <v>10020</v>
      </c>
      <c r="J406" s="209" t="e">
        <f>VLOOKUP(K406,#REF!,2,0)</f>
        <v>#REF!</v>
      </c>
      <c r="K406" s="5" t="str">
        <f t="shared" si="26"/>
        <v>70 1 00 10020</v>
      </c>
      <c r="L406" s="225" t="e">
        <f>VLOOKUP(O406,#REF!,2,0)</f>
        <v>#REF!</v>
      </c>
      <c r="M406" s="5"/>
      <c r="O406" s="45" t="s">
        <v>900</v>
      </c>
      <c r="P406" s="7" t="b">
        <f t="shared" si="25"/>
        <v>1</v>
      </c>
      <c r="Q406" s="7" t="e">
        <f t="shared" si="27"/>
        <v>#REF!</v>
      </c>
    </row>
    <row r="407" spans="1:17" s="4" customFormat="1" ht="37.5">
      <c r="A407" s="84">
        <v>70</v>
      </c>
      <c r="B407" s="84">
        <v>1</v>
      </c>
      <c r="C407" s="84">
        <v>2008</v>
      </c>
      <c r="D407" s="84" t="s">
        <v>901</v>
      </c>
      <c r="E407" s="94" t="s">
        <v>746</v>
      </c>
      <c r="F407" s="28">
        <v>70</v>
      </c>
      <c r="G407" s="28">
        <v>1</v>
      </c>
      <c r="H407" s="30" t="s">
        <v>12</v>
      </c>
      <c r="I407" s="59">
        <v>20080</v>
      </c>
      <c r="J407" s="209" t="e">
        <f>VLOOKUP(K407,#REF!,2,0)</f>
        <v>#REF!</v>
      </c>
      <c r="K407" s="5" t="str">
        <f t="shared" si="26"/>
        <v>70 1 00 20080</v>
      </c>
      <c r="L407" s="225" t="e">
        <f>VLOOKUP(O407,#REF!,2,0)</f>
        <v>#REF!</v>
      </c>
      <c r="M407" s="5"/>
      <c r="O407" s="45" t="s">
        <v>902</v>
      </c>
      <c r="P407" s="7" t="b">
        <f t="shared" si="25"/>
        <v>1</v>
      </c>
      <c r="Q407" s="7" t="e">
        <f t="shared" si="27"/>
        <v>#REF!</v>
      </c>
    </row>
    <row r="408" spans="1:17" s="4" customFormat="1">
      <c r="A408" s="81">
        <v>70</v>
      </c>
      <c r="B408" s="81">
        <v>2</v>
      </c>
      <c r="C408" s="82">
        <v>0</v>
      </c>
      <c r="D408" s="83" t="s">
        <v>903</v>
      </c>
      <c r="E408" s="96" t="s">
        <v>904</v>
      </c>
      <c r="F408" s="24">
        <v>70</v>
      </c>
      <c r="G408" s="24">
        <v>2</v>
      </c>
      <c r="H408" s="25" t="s">
        <v>12</v>
      </c>
      <c r="I408" s="25" t="s">
        <v>13</v>
      </c>
      <c r="J408" s="143" t="e">
        <f>VLOOKUP(K408,#REF!,2,0)</f>
        <v>#REF!</v>
      </c>
      <c r="K408" s="5" t="str">
        <f t="shared" si="26"/>
        <v>70 2 00 00000</v>
      </c>
      <c r="L408" s="225" t="e">
        <f>VLOOKUP(O408,#REF!,2,0)</f>
        <v>#REF!</v>
      </c>
      <c r="M408" s="5"/>
      <c r="O408" s="12" t="s">
        <v>905</v>
      </c>
      <c r="P408" s="7" t="b">
        <f t="shared" si="25"/>
        <v>1</v>
      </c>
      <c r="Q408" s="7" t="e">
        <f t="shared" si="27"/>
        <v>#REF!</v>
      </c>
    </row>
    <row r="409" spans="1:17" s="4" customFormat="1">
      <c r="A409" s="84"/>
      <c r="B409" s="84"/>
      <c r="C409" s="84"/>
      <c r="D409" s="84"/>
      <c r="E409" s="94"/>
      <c r="F409" s="28">
        <v>70</v>
      </c>
      <c r="G409" s="28" t="s">
        <v>91</v>
      </c>
      <c r="H409" s="30" t="s">
        <v>12</v>
      </c>
      <c r="I409" s="59">
        <v>10010</v>
      </c>
      <c r="J409" s="209" t="e">
        <f>VLOOKUP(K409,#REF!,2,0)</f>
        <v>#REF!</v>
      </c>
      <c r="K409" s="5" t="str">
        <f t="shared" si="26"/>
        <v>70 2 00 10010</v>
      </c>
      <c r="L409" s="225" t="e">
        <f>VLOOKUP(O409,#REF!,2,0)</f>
        <v>#REF!</v>
      </c>
      <c r="M409" s="5"/>
      <c r="O409" s="45" t="s">
        <v>906</v>
      </c>
      <c r="P409" s="7" t="b">
        <f t="shared" si="25"/>
        <v>1</v>
      </c>
      <c r="Q409" s="7" t="e">
        <f t="shared" si="27"/>
        <v>#REF!</v>
      </c>
    </row>
    <row r="410" spans="1:17" s="4" customFormat="1" ht="37.5">
      <c r="A410" s="84">
        <v>70</v>
      </c>
      <c r="B410" s="84">
        <v>2</v>
      </c>
      <c r="C410" s="84">
        <v>1002</v>
      </c>
      <c r="D410" s="84" t="s">
        <v>907</v>
      </c>
      <c r="E410" s="94" t="s">
        <v>899</v>
      </c>
      <c r="F410" s="28">
        <v>70</v>
      </c>
      <c r="G410" s="28">
        <v>2</v>
      </c>
      <c r="H410" s="30" t="s">
        <v>12</v>
      </c>
      <c r="I410" s="59">
        <v>10020</v>
      </c>
      <c r="J410" s="209" t="e">
        <f>VLOOKUP(K410,#REF!,2,0)</f>
        <v>#REF!</v>
      </c>
      <c r="K410" s="5" t="str">
        <f t="shared" si="26"/>
        <v>70 2 00 10020</v>
      </c>
      <c r="L410" s="225" t="e">
        <f>VLOOKUP(O410,#REF!,2,0)</f>
        <v>#REF!</v>
      </c>
      <c r="M410" s="5"/>
      <c r="O410" s="45" t="s">
        <v>908</v>
      </c>
      <c r="P410" s="7" t="b">
        <f t="shared" si="25"/>
        <v>1</v>
      </c>
      <c r="Q410" s="7" t="e">
        <f t="shared" si="27"/>
        <v>#REF!</v>
      </c>
    </row>
    <row r="411" spans="1:17" s="4" customFormat="1">
      <c r="A411" s="81">
        <v>70</v>
      </c>
      <c r="B411" s="81">
        <v>3</v>
      </c>
      <c r="C411" s="82">
        <v>0</v>
      </c>
      <c r="D411" s="83" t="s">
        <v>909</v>
      </c>
      <c r="E411" s="96" t="s">
        <v>910</v>
      </c>
      <c r="F411" s="24">
        <v>70</v>
      </c>
      <c r="G411" s="24">
        <v>3</v>
      </c>
      <c r="H411" s="25" t="s">
        <v>12</v>
      </c>
      <c r="I411" s="25" t="s">
        <v>13</v>
      </c>
      <c r="J411" s="143" t="e">
        <f>VLOOKUP(K411,#REF!,2,0)</f>
        <v>#REF!</v>
      </c>
      <c r="K411" s="5" t="str">
        <f t="shared" si="26"/>
        <v>70 3 00 00000</v>
      </c>
      <c r="L411" s="225" t="e">
        <f>VLOOKUP(O411,#REF!,2,0)</f>
        <v>#REF!</v>
      </c>
      <c r="M411" s="5"/>
      <c r="O411" s="12" t="s">
        <v>911</v>
      </c>
      <c r="P411" s="7" t="b">
        <f t="shared" si="25"/>
        <v>1</v>
      </c>
      <c r="Q411" s="7" t="e">
        <f t="shared" si="27"/>
        <v>#REF!</v>
      </c>
    </row>
    <row r="412" spans="1:17" s="4" customFormat="1">
      <c r="A412" s="84"/>
      <c r="B412" s="84"/>
      <c r="C412" s="84"/>
      <c r="D412" s="84"/>
      <c r="E412" s="94"/>
      <c r="F412" s="28">
        <v>70</v>
      </c>
      <c r="G412" s="28" t="s">
        <v>288</v>
      </c>
      <c r="H412" s="30" t="s">
        <v>12</v>
      </c>
      <c r="I412" s="59">
        <v>10010</v>
      </c>
      <c r="J412" s="209" t="e">
        <f>VLOOKUP(K412,#REF!,2,0)</f>
        <v>#REF!</v>
      </c>
      <c r="K412" s="5" t="str">
        <f t="shared" si="26"/>
        <v>70 3 00 10010</v>
      </c>
      <c r="L412" s="225" t="e">
        <f>VLOOKUP(O412,#REF!,2,0)</f>
        <v>#REF!</v>
      </c>
      <c r="M412" s="5"/>
      <c r="O412" s="45" t="s">
        <v>912</v>
      </c>
      <c r="P412" s="7" t="b">
        <f t="shared" si="25"/>
        <v>1</v>
      </c>
      <c r="Q412" s="7" t="e">
        <f t="shared" si="27"/>
        <v>#REF!</v>
      </c>
    </row>
    <row r="413" spans="1:17" s="4" customFormat="1" ht="37.5">
      <c r="A413" s="84">
        <v>70</v>
      </c>
      <c r="B413" s="84" t="s">
        <v>288</v>
      </c>
      <c r="C413" s="84">
        <v>1002</v>
      </c>
      <c r="D413" s="84" t="s">
        <v>913</v>
      </c>
      <c r="E413" s="94" t="s">
        <v>899</v>
      </c>
      <c r="F413" s="28">
        <v>70</v>
      </c>
      <c r="G413" s="28" t="s">
        <v>288</v>
      </c>
      <c r="H413" s="30" t="s">
        <v>12</v>
      </c>
      <c r="I413" s="59">
        <v>10020</v>
      </c>
      <c r="J413" s="209" t="e">
        <f>VLOOKUP(K413,#REF!,2,0)</f>
        <v>#REF!</v>
      </c>
      <c r="K413" s="5" t="str">
        <f t="shared" si="26"/>
        <v>70 3 00 10020</v>
      </c>
      <c r="L413" s="225" t="e">
        <f>VLOOKUP(O413,#REF!,2,0)</f>
        <v>#REF!</v>
      </c>
      <c r="M413" s="5"/>
      <c r="O413" s="45" t="s">
        <v>914</v>
      </c>
      <c r="P413" s="7" t="b">
        <f t="shared" si="25"/>
        <v>1</v>
      </c>
      <c r="Q413" s="7" t="e">
        <f t="shared" si="27"/>
        <v>#REF!</v>
      </c>
    </row>
    <row r="414" spans="1:17" s="4" customFormat="1">
      <c r="A414" s="81">
        <v>70</v>
      </c>
      <c r="B414" s="81" t="s">
        <v>298</v>
      </c>
      <c r="C414" s="82">
        <v>0</v>
      </c>
      <c r="D414" s="83" t="s">
        <v>915</v>
      </c>
      <c r="E414" s="96" t="s">
        <v>916</v>
      </c>
      <c r="F414" s="24">
        <v>70</v>
      </c>
      <c r="G414" s="24" t="s">
        <v>298</v>
      </c>
      <c r="H414" s="25" t="s">
        <v>12</v>
      </c>
      <c r="I414" s="25" t="s">
        <v>13</v>
      </c>
      <c r="J414" s="143" t="e">
        <f>VLOOKUP(K414,#REF!,2,0)</f>
        <v>#REF!</v>
      </c>
      <c r="K414" s="5" t="str">
        <f t="shared" si="26"/>
        <v>70 4 00 00000</v>
      </c>
      <c r="L414" s="225" t="e">
        <f>VLOOKUP(O414,#REF!,2,0)</f>
        <v>#REF!</v>
      </c>
      <c r="M414" s="5"/>
      <c r="O414" s="12" t="s">
        <v>917</v>
      </c>
      <c r="P414" s="7" t="b">
        <f t="shared" si="25"/>
        <v>1</v>
      </c>
      <c r="Q414" s="7" t="e">
        <f t="shared" si="27"/>
        <v>#REF!</v>
      </c>
    </row>
    <row r="415" spans="1:17" s="4" customFormat="1" ht="37.5">
      <c r="A415" s="84">
        <v>70</v>
      </c>
      <c r="B415" s="84" t="s">
        <v>298</v>
      </c>
      <c r="C415" s="84" t="s">
        <v>918</v>
      </c>
      <c r="D415" s="84" t="s">
        <v>919</v>
      </c>
      <c r="E415" s="94" t="s">
        <v>896</v>
      </c>
      <c r="F415" s="28">
        <v>70</v>
      </c>
      <c r="G415" s="28" t="s">
        <v>298</v>
      </c>
      <c r="H415" s="30" t="s">
        <v>12</v>
      </c>
      <c r="I415" s="59">
        <v>10010</v>
      </c>
      <c r="J415" s="209" t="e">
        <f>VLOOKUP(K415,#REF!,2,0)</f>
        <v>#REF!</v>
      </c>
      <c r="K415" s="5" t="str">
        <f t="shared" si="26"/>
        <v>70 4 00 10010</v>
      </c>
      <c r="L415" s="225" t="e">
        <f>VLOOKUP(O415,#REF!,2,0)</f>
        <v>#REF!</v>
      </c>
      <c r="M415" s="5"/>
      <c r="O415" s="45" t="s">
        <v>920</v>
      </c>
      <c r="P415" s="7" t="b">
        <f t="shared" si="25"/>
        <v>1</v>
      </c>
      <c r="Q415" s="7" t="e">
        <f t="shared" si="27"/>
        <v>#REF!</v>
      </c>
    </row>
    <row r="416" spans="1:17" s="4" customFormat="1" ht="37.5">
      <c r="A416" s="84">
        <v>70</v>
      </c>
      <c r="B416" s="84" t="s">
        <v>298</v>
      </c>
      <c r="C416" s="84" t="s">
        <v>921</v>
      </c>
      <c r="D416" s="84" t="s">
        <v>922</v>
      </c>
      <c r="E416" s="94" t="s">
        <v>899</v>
      </c>
      <c r="F416" s="28">
        <v>70</v>
      </c>
      <c r="G416" s="28" t="s">
        <v>298</v>
      </c>
      <c r="H416" s="30" t="s">
        <v>12</v>
      </c>
      <c r="I416" s="59">
        <v>10020</v>
      </c>
      <c r="J416" s="209" t="e">
        <f>VLOOKUP(K416,#REF!,2,0)</f>
        <v>#REF!</v>
      </c>
      <c r="K416" s="5" t="str">
        <f t="shared" si="26"/>
        <v>70 4 00 10020</v>
      </c>
      <c r="L416" s="225" t="e">
        <f>VLOOKUP(O416,#REF!,2,0)</f>
        <v>#REF!</v>
      </c>
      <c r="M416" s="5"/>
      <c r="O416" s="45" t="s">
        <v>923</v>
      </c>
      <c r="P416" s="7" t="b">
        <f t="shared" si="25"/>
        <v>1</v>
      </c>
      <c r="Q416" s="7" t="e">
        <f t="shared" si="27"/>
        <v>#REF!</v>
      </c>
    </row>
    <row r="417" spans="1:17" s="4" customFormat="1">
      <c r="A417" s="81"/>
      <c r="B417" s="81"/>
      <c r="C417" s="82"/>
      <c r="D417" s="83"/>
      <c r="E417" s="96"/>
      <c r="F417" s="24">
        <v>70</v>
      </c>
      <c r="G417" s="24" t="s">
        <v>308</v>
      </c>
      <c r="H417" s="25" t="s">
        <v>12</v>
      </c>
      <c r="I417" s="25" t="s">
        <v>13</v>
      </c>
      <c r="J417" s="143" t="e">
        <f>VLOOKUP(K417,#REF!,2,0)</f>
        <v>#REF!</v>
      </c>
      <c r="K417" s="5" t="str">
        <f t="shared" si="26"/>
        <v>70 5 00 00000</v>
      </c>
      <c r="L417" s="225" t="e">
        <f>VLOOKUP(O417,#REF!,2,0)</f>
        <v>#REF!</v>
      </c>
      <c r="M417" s="5"/>
      <c r="O417" s="12" t="s">
        <v>924</v>
      </c>
      <c r="P417" s="7" t="b">
        <f t="shared" si="25"/>
        <v>1</v>
      </c>
      <c r="Q417" s="7" t="e">
        <f t="shared" si="27"/>
        <v>#REF!</v>
      </c>
    </row>
    <row r="418" spans="1:17" s="4" customFormat="1">
      <c r="A418" s="84"/>
      <c r="B418" s="84"/>
      <c r="C418" s="84"/>
      <c r="D418" s="84"/>
      <c r="E418" s="94"/>
      <c r="F418" s="28">
        <v>70</v>
      </c>
      <c r="G418" s="28" t="s">
        <v>308</v>
      </c>
      <c r="H418" s="30" t="s">
        <v>12</v>
      </c>
      <c r="I418" s="59">
        <v>20090</v>
      </c>
      <c r="J418" s="209" t="e">
        <f>VLOOKUP(K418,#REF!,2,0)</f>
        <v>#REF!</v>
      </c>
      <c r="K418" s="5" t="str">
        <f t="shared" si="26"/>
        <v>70 5 00 20090</v>
      </c>
      <c r="L418" s="225" t="e">
        <f>VLOOKUP(O418,#REF!,2,0)</f>
        <v>#REF!</v>
      </c>
      <c r="M418" s="5"/>
      <c r="O418" s="45" t="s">
        <v>925</v>
      </c>
      <c r="P418" s="7" t="b">
        <f t="shared" si="25"/>
        <v>1</v>
      </c>
      <c r="Q418" s="7" t="e">
        <f t="shared" si="27"/>
        <v>#REF!</v>
      </c>
    </row>
    <row r="419" spans="1:17" s="4" customFormat="1">
      <c r="A419" s="81"/>
      <c r="B419" s="81"/>
      <c r="C419" s="82"/>
      <c r="D419" s="83"/>
      <c r="E419" s="96"/>
      <c r="F419" s="24" t="s">
        <v>891</v>
      </c>
      <c r="G419" s="24" t="s">
        <v>318</v>
      </c>
      <c r="H419" s="25" t="s">
        <v>12</v>
      </c>
      <c r="I419" s="25" t="s">
        <v>13</v>
      </c>
      <c r="J419" s="143" t="s">
        <v>1256</v>
      </c>
      <c r="K419" s="5" t="str">
        <f t="shared" si="26"/>
        <v>70 6 00 00000</v>
      </c>
      <c r="L419" s="225" t="e">
        <f>VLOOKUP(O419,#REF!,2,0)</f>
        <v>#REF!</v>
      </c>
      <c r="M419" s="5"/>
      <c r="O419" s="12" t="s">
        <v>1257</v>
      </c>
      <c r="P419" s="7" t="b">
        <f t="shared" si="25"/>
        <v>1</v>
      </c>
      <c r="Q419" s="7" t="e">
        <f t="shared" si="27"/>
        <v>#REF!</v>
      </c>
    </row>
    <row r="420" spans="1:17" s="4" customFormat="1" ht="37.5">
      <c r="A420" s="84"/>
      <c r="B420" s="84"/>
      <c r="C420" s="84"/>
      <c r="D420" s="84"/>
      <c r="E420" s="94"/>
      <c r="F420" s="28" t="s">
        <v>891</v>
      </c>
      <c r="G420" s="28" t="s">
        <v>318</v>
      </c>
      <c r="H420" s="30" t="s">
        <v>12</v>
      </c>
      <c r="I420" s="59">
        <v>10020</v>
      </c>
      <c r="J420" s="209" t="s">
        <v>899</v>
      </c>
      <c r="K420" s="5" t="str">
        <f t="shared" si="26"/>
        <v>70 6 00 10020</v>
      </c>
      <c r="L420" s="225" t="e">
        <f>VLOOKUP(O420,#REF!,2,0)</f>
        <v>#REF!</v>
      </c>
      <c r="M420" s="5"/>
      <c r="O420" s="45" t="s">
        <v>1258</v>
      </c>
      <c r="P420" s="7" t="b">
        <f t="shared" si="25"/>
        <v>1</v>
      </c>
      <c r="Q420" s="7" t="e">
        <f t="shared" si="27"/>
        <v>#REF!</v>
      </c>
    </row>
    <row r="421" spans="1:17" s="4" customFormat="1" ht="45">
      <c r="A421" s="78">
        <v>71</v>
      </c>
      <c r="B421" s="78" t="s">
        <v>8</v>
      </c>
      <c r="C421" s="78" t="s">
        <v>9</v>
      </c>
      <c r="D421" s="80" t="s">
        <v>926</v>
      </c>
      <c r="E421" s="95" t="s">
        <v>927</v>
      </c>
      <c r="F421" s="23">
        <v>71</v>
      </c>
      <c r="G421" s="23" t="s">
        <v>8</v>
      </c>
      <c r="H421" s="9" t="s">
        <v>12</v>
      </c>
      <c r="I421" s="9" t="s">
        <v>13</v>
      </c>
      <c r="J421" s="136" t="e">
        <f>VLOOKUP(K421,#REF!,2,0)</f>
        <v>#REF!</v>
      </c>
      <c r="K421" s="5" t="str">
        <f t="shared" si="26"/>
        <v>71 0 00 00000</v>
      </c>
      <c r="L421" s="225" t="e">
        <f>VLOOKUP(O421,#REF!,2,0)</f>
        <v>#REF!</v>
      </c>
      <c r="M421" s="5"/>
      <c r="O421" s="11" t="s">
        <v>928</v>
      </c>
      <c r="P421" s="7" t="b">
        <f t="shared" si="25"/>
        <v>1</v>
      </c>
      <c r="Q421" s="7" t="e">
        <f t="shared" si="27"/>
        <v>#REF!</v>
      </c>
    </row>
    <row r="422" spans="1:17" s="4" customFormat="1" ht="37.5">
      <c r="A422" s="81">
        <v>71</v>
      </c>
      <c r="B422" s="81" t="s">
        <v>15</v>
      </c>
      <c r="C422" s="82">
        <v>0</v>
      </c>
      <c r="D422" s="83" t="s">
        <v>929</v>
      </c>
      <c r="E422" s="96" t="s">
        <v>930</v>
      </c>
      <c r="F422" s="24">
        <v>71</v>
      </c>
      <c r="G422" s="24" t="s">
        <v>15</v>
      </c>
      <c r="H422" s="25" t="s">
        <v>12</v>
      </c>
      <c r="I422" s="25" t="s">
        <v>13</v>
      </c>
      <c r="J422" s="143" t="e">
        <f>VLOOKUP(K422,#REF!,2,0)</f>
        <v>#REF!</v>
      </c>
      <c r="K422" s="5" t="str">
        <f t="shared" si="26"/>
        <v>71 1 00 00000</v>
      </c>
      <c r="L422" s="225" t="e">
        <f>VLOOKUP(O422,#REF!,2,0)</f>
        <v>#REF!</v>
      </c>
      <c r="M422" s="5"/>
      <c r="O422" s="12" t="s">
        <v>931</v>
      </c>
      <c r="P422" s="7" t="b">
        <f t="shared" si="25"/>
        <v>1</v>
      </c>
      <c r="Q422" s="7" t="e">
        <f t="shared" si="27"/>
        <v>#REF!</v>
      </c>
    </row>
    <row r="423" spans="1:17" s="4" customFormat="1" ht="37.5">
      <c r="A423" s="84">
        <v>71</v>
      </c>
      <c r="B423" s="84" t="s">
        <v>15</v>
      </c>
      <c r="C423" s="84" t="s">
        <v>918</v>
      </c>
      <c r="D423" s="84" t="s">
        <v>932</v>
      </c>
      <c r="E423" s="94" t="s">
        <v>896</v>
      </c>
      <c r="F423" s="28">
        <v>71</v>
      </c>
      <c r="G423" s="28" t="s">
        <v>15</v>
      </c>
      <c r="H423" s="30" t="s">
        <v>12</v>
      </c>
      <c r="I423" s="59">
        <v>10010</v>
      </c>
      <c r="J423" s="209" t="e">
        <f>VLOOKUP(K423,#REF!,2,0)</f>
        <v>#REF!</v>
      </c>
      <c r="K423" s="5" t="str">
        <f t="shared" si="26"/>
        <v>71 1 00 10010</v>
      </c>
      <c r="L423" s="225" t="e">
        <f>VLOOKUP(O423,#REF!,2,0)</f>
        <v>#REF!</v>
      </c>
      <c r="M423" s="5"/>
      <c r="O423" s="45" t="s">
        <v>933</v>
      </c>
      <c r="P423" s="7" t="b">
        <f t="shared" si="25"/>
        <v>1</v>
      </c>
      <c r="Q423" s="7" t="e">
        <f t="shared" si="27"/>
        <v>#REF!</v>
      </c>
    </row>
    <row r="424" spans="1:17" s="4" customFormat="1" ht="44.25" customHeight="1">
      <c r="A424" s="84">
        <v>71</v>
      </c>
      <c r="B424" s="84" t="s">
        <v>15</v>
      </c>
      <c r="C424" s="84" t="s">
        <v>921</v>
      </c>
      <c r="D424" s="84" t="s">
        <v>934</v>
      </c>
      <c r="E424" s="94" t="s">
        <v>899</v>
      </c>
      <c r="F424" s="28">
        <v>71</v>
      </c>
      <c r="G424" s="28" t="s">
        <v>15</v>
      </c>
      <c r="H424" s="30" t="s">
        <v>12</v>
      </c>
      <c r="I424" s="59">
        <v>10020</v>
      </c>
      <c r="J424" s="209" t="e">
        <f>VLOOKUP(K424,#REF!,2,0)</f>
        <v>#REF!</v>
      </c>
      <c r="K424" s="5" t="str">
        <f t="shared" si="26"/>
        <v>71 1 00 10020</v>
      </c>
      <c r="L424" s="225" t="e">
        <f>VLOOKUP(O424,#REF!,2,0)</f>
        <v>#REF!</v>
      </c>
      <c r="M424" s="5"/>
      <c r="O424" s="45" t="s">
        <v>935</v>
      </c>
      <c r="P424" s="7" t="b">
        <f t="shared" si="25"/>
        <v>1</v>
      </c>
      <c r="Q424" s="7" t="e">
        <f t="shared" si="27"/>
        <v>#REF!</v>
      </c>
    </row>
    <row r="425" spans="1:17" s="4" customFormat="1" ht="37.5">
      <c r="A425" s="84">
        <v>71</v>
      </c>
      <c r="B425" s="84" t="s">
        <v>15</v>
      </c>
      <c r="C425" s="84" t="s">
        <v>936</v>
      </c>
      <c r="D425" s="84" t="s">
        <v>937</v>
      </c>
      <c r="E425" s="94" t="s">
        <v>938</v>
      </c>
      <c r="F425" s="28">
        <v>71</v>
      </c>
      <c r="G425" s="28" t="s">
        <v>15</v>
      </c>
      <c r="H425" s="30" t="s">
        <v>12</v>
      </c>
      <c r="I425" s="59">
        <v>11010</v>
      </c>
      <c r="J425" s="209" t="e">
        <f>VLOOKUP(K425,#REF!,2,0)</f>
        <v>#REF!</v>
      </c>
      <c r="K425" s="5" t="str">
        <f t="shared" si="26"/>
        <v>71 1 00 11010</v>
      </c>
      <c r="L425" s="225" t="e">
        <f>VLOOKUP(O425,#REF!,2,0)</f>
        <v>#REF!</v>
      </c>
      <c r="M425" s="5"/>
      <c r="O425" s="45" t="s">
        <v>939</v>
      </c>
      <c r="P425" s="7" t="b">
        <f t="shared" si="25"/>
        <v>1</v>
      </c>
      <c r="Q425" s="7" t="e">
        <f t="shared" si="27"/>
        <v>#REF!</v>
      </c>
    </row>
    <row r="426" spans="1:17" s="4" customFormat="1" ht="75">
      <c r="A426" s="84">
        <v>71</v>
      </c>
      <c r="B426" s="84" t="s">
        <v>15</v>
      </c>
      <c r="C426" s="84" t="s">
        <v>940</v>
      </c>
      <c r="D426" s="84" t="s">
        <v>941</v>
      </c>
      <c r="E426" s="94" t="s">
        <v>942</v>
      </c>
      <c r="F426" s="28"/>
      <c r="G426" s="28"/>
      <c r="H426" s="30"/>
      <c r="I426" s="59"/>
      <c r="J426" s="209" t="s">
        <v>1370</v>
      </c>
      <c r="K426" s="5" t="str">
        <f t="shared" si="26"/>
        <v xml:space="preserve">   </v>
      </c>
      <c r="L426" s="225" t="e">
        <f>VLOOKUP(O426,#REF!,2,0)</f>
        <v>#REF!</v>
      </c>
      <c r="M426" s="5"/>
      <c r="O426" s="45"/>
      <c r="P426" s="7" t="b">
        <f t="shared" si="25"/>
        <v>0</v>
      </c>
      <c r="Q426" s="7" t="e">
        <f t="shared" si="27"/>
        <v>#REF!</v>
      </c>
    </row>
    <row r="427" spans="1:17" s="4" customFormat="1">
      <c r="A427" s="84"/>
      <c r="B427" s="84"/>
      <c r="C427" s="84"/>
      <c r="D427" s="84"/>
      <c r="E427" s="94"/>
      <c r="F427" s="28">
        <v>71</v>
      </c>
      <c r="G427" s="28" t="s">
        <v>15</v>
      </c>
      <c r="H427" s="30" t="s">
        <v>12</v>
      </c>
      <c r="I427" s="59">
        <v>20050</v>
      </c>
      <c r="J427" s="209" t="e">
        <f>VLOOKUP(K427,#REF!,2,0)</f>
        <v>#REF!</v>
      </c>
      <c r="K427" s="5" t="str">
        <f t="shared" si="26"/>
        <v>71 1 00 20050</v>
      </c>
      <c r="L427" s="225" t="e">
        <f>VLOOKUP(O427,#REF!,2,0)</f>
        <v>#REF!</v>
      </c>
      <c r="M427" s="5"/>
      <c r="O427" s="45" t="s">
        <v>1259</v>
      </c>
      <c r="P427" s="7" t="b">
        <f t="shared" si="25"/>
        <v>1</v>
      </c>
      <c r="Q427" s="7" t="e">
        <f t="shared" si="27"/>
        <v>#REF!</v>
      </c>
    </row>
    <row r="428" spans="1:17" s="4" customFormat="1" ht="112.5">
      <c r="A428" s="84">
        <v>71</v>
      </c>
      <c r="B428" s="84" t="s">
        <v>15</v>
      </c>
      <c r="C428" s="84" t="s">
        <v>943</v>
      </c>
      <c r="D428" s="84" t="s">
        <v>944</v>
      </c>
      <c r="E428" s="94" t="s">
        <v>945</v>
      </c>
      <c r="F428" s="28">
        <v>71</v>
      </c>
      <c r="G428" s="28" t="s">
        <v>15</v>
      </c>
      <c r="H428" s="30" t="s">
        <v>12</v>
      </c>
      <c r="I428" s="59">
        <v>76360</v>
      </c>
      <c r="J428" s="209" t="e">
        <f>VLOOKUP(K428,#REF!,2,0)</f>
        <v>#REF!</v>
      </c>
      <c r="K428" s="5" t="str">
        <f t="shared" si="26"/>
        <v>71 1 00 76360</v>
      </c>
      <c r="L428" s="225" t="e">
        <f>VLOOKUP(O428,#REF!,2,0)</f>
        <v>#REF!</v>
      </c>
      <c r="M428" s="5"/>
      <c r="O428" s="22" t="s">
        <v>946</v>
      </c>
      <c r="P428" s="7" t="b">
        <f t="shared" si="25"/>
        <v>1</v>
      </c>
      <c r="Q428" s="7" t="e">
        <f t="shared" si="27"/>
        <v>#REF!</v>
      </c>
    </row>
    <row r="429" spans="1:17" s="4" customFormat="1" ht="139.5" customHeight="1">
      <c r="A429" s="84">
        <v>71</v>
      </c>
      <c r="B429" s="84" t="s">
        <v>15</v>
      </c>
      <c r="C429" s="84" t="s">
        <v>947</v>
      </c>
      <c r="D429" s="84" t="s">
        <v>948</v>
      </c>
      <c r="E429" s="94" t="s">
        <v>949</v>
      </c>
      <c r="F429" s="28">
        <v>71</v>
      </c>
      <c r="G429" s="28" t="s">
        <v>15</v>
      </c>
      <c r="H429" s="30" t="s">
        <v>12</v>
      </c>
      <c r="I429" s="59">
        <v>76610</v>
      </c>
      <c r="J429" s="209" t="s">
        <v>950</v>
      </c>
      <c r="K429" s="5" t="str">
        <f t="shared" si="26"/>
        <v>71 1 00 76610</v>
      </c>
      <c r="L429" s="225" t="e">
        <f>VLOOKUP(O429,#REF!,2,0)</f>
        <v>#REF!</v>
      </c>
      <c r="M429" s="5"/>
      <c r="O429" s="22" t="s">
        <v>951</v>
      </c>
      <c r="P429" s="7" t="b">
        <f t="shared" si="25"/>
        <v>1</v>
      </c>
      <c r="Q429" s="7" t="e">
        <f t="shared" si="27"/>
        <v>#REF!</v>
      </c>
    </row>
    <row r="430" spans="1:17" s="4" customFormat="1" ht="204.75" customHeight="1">
      <c r="A430" s="84">
        <v>71</v>
      </c>
      <c r="B430" s="84" t="s">
        <v>15</v>
      </c>
      <c r="C430" s="84" t="s">
        <v>952</v>
      </c>
      <c r="D430" s="84" t="s">
        <v>953</v>
      </c>
      <c r="E430" s="94" t="s">
        <v>954</v>
      </c>
      <c r="F430" s="28">
        <v>71</v>
      </c>
      <c r="G430" s="28" t="s">
        <v>15</v>
      </c>
      <c r="H430" s="30" t="s">
        <v>12</v>
      </c>
      <c r="I430" s="59">
        <v>76630</v>
      </c>
      <c r="J430" s="209" t="e">
        <f>VLOOKUP(K430,#REF!,2,0)</f>
        <v>#REF!</v>
      </c>
      <c r="K430" s="5" t="str">
        <f t="shared" si="26"/>
        <v>71 1 00 76630</v>
      </c>
      <c r="L430" s="225" t="e">
        <f>VLOOKUP(O430,#REF!,2,0)</f>
        <v>#REF!</v>
      </c>
      <c r="M430" s="5"/>
      <c r="O430" s="22" t="s">
        <v>955</v>
      </c>
      <c r="P430" s="7" t="b">
        <f t="shared" si="25"/>
        <v>1</v>
      </c>
      <c r="Q430" s="7" t="e">
        <f t="shared" si="27"/>
        <v>#REF!</v>
      </c>
    </row>
    <row r="431" spans="1:17" s="4" customFormat="1" ht="112.5">
      <c r="A431" s="84">
        <v>71</v>
      </c>
      <c r="B431" s="84" t="s">
        <v>15</v>
      </c>
      <c r="C431" s="84" t="s">
        <v>956</v>
      </c>
      <c r="D431" s="84" t="s">
        <v>957</v>
      </c>
      <c r="E431" s="94" t="s">
        <v>958</v>
      </c>
      <c r="F431" s="28">
        <v>71</v>
      </c>
      <c r="G431" s="28" t="s">
        <v>15</v>
      </c>
      <c r="H431" s="30" t="s">
        <v>12</v>
      </c>
      <c r="I431" s="59">
        <v>76930</v>
      </c>
      <c r="J431" s="209" t="e">
        <f>VLOOKUP(K431,#REF!,2,0)</f>
        <v>#REF!</v>
      </c>
      <c r="K431" s="5" t="str">
        <f t="shared" si="26"/>
        <v>71 1 00 76930</v>
      </c>
      <c r="L431" s="225" t="e">
        <f>VLOOKUP(O431,#REF!,2,0)</f>
        <v>#REF!</v>
      </c>
      <c r="M431" s="5"/>
      <c r="O431" s="22" t="s">
        <v>959</v>
      </c>
      <c r="P431" s="7" t="b">
        <f t="shared" si="25"/>
        <v>1</v>
      </c>
      <c r="Q431" s="7" t="e">
        <f t="shared" si="27"/>
        <v>#REF!</v>
      </c>
    </row>
    <row r="432" spans="1:17" s="4" customFormat="1" ht="115.5" customHeight="1">
      <c r="A432" s="81">
        <v>71</v>
      </c>
      <c r="B432" s="81" t="s">
        <v>91</v>
      </c>
      <c r="C432" s="82">
        <v>0</v>
      </c>
      <c r="D432" s="83" t="s">
        <v>960</v>
      </c>
      <c r="E432" s="96" t="s">
        <v>961</v>
      </c>
      <c r="F432" s="24">
        <v>71</v>
      </c>
      <c r="G432" s="24" t="s">
        <v>91</v>
      </c>
      <c r="H432" s="25" t="s">
        <v>12</v>
      </c>
      <c r="I432" s="25" t="s">
        <v>13</v>
      </c>
      <c r="J432" s="143" t="e">
        <f>VLOOKUP(K432,#REF!,2,0)</f>
        <v>#REF!</v>
      </c>
      <c r="K432" s="5" t="str">
        <f t="shared" si="26"/>
        <v>71 2 00 00000</v>
      </c>
      <c r="L432" s="225" t="e">
        <f>VLOOKUP(O432,#REF!,2,0)</f>
        <v>#REF!</v>
      </c>
      <c r="M432" s="5"/>
      <c r="O432" s="12" t="s">
        <v>962</v>
      </c>
      <c r="P432" s="7" t="b">
        <f t="shared" si="25"/>
        <v>1</v>
      </c>
      <c r="Q432" s="7" t="e">
        <f t="shared" si="27"/>
        <v>#REF!</v>
      </c>
    </row>
    <row r="433" spans="1:17" s="60" customFormat="1" ht="106.5" customHeight="1">
      <c r="A433" s="84"/>
      <c r="B433" s="84"/>
      <c r="C433" s="84"/>
      <c r="D433" s="84"/>
      <c r="E433" s="94"/>
      <c r="F433" s="28">
        <v>71</v>
      </c>
      <c r="G433" s="28" t="s">
        <v>91</v>
      </c>
      <c r="H433" s="30" t="s">
        <v>12</v>
      </c>
      <c r="I433" s="59">
        <v>10010</v>
      </c>
      <c r="J433" s="209" t="e">
        <f>VLOOKUP(K433,#REF!,2,0)</f>
        <v>#REF!</v>
      </c>
      <c r="K433" s="5" t="str">
        <f t="shared" si="26"/>
        <v>71 2 00 10010</v>
      </c>
      <c r="L433" s="225" t="e">
        <f>VLOOKUP(O433,#REF!,2,0)</f>
        <v>#REF!</v>
      </c>
      <c r="M433" s="5"/>
      <c r="N433" s="4"/>
      <c r="O433" s="45" t="s">
        <v>963</v>
      </c>
      <c r="P433" s="7" t="b">
        <f t="shared" si="25"/>
        <v>1</v>
      </c>
      <c r="Q433" s="7" t="e">
        <f t="shared" si="27"/>
        <v>#REF!</v>
      </c>
    </row>
    <row r="434" spans="1:17" s="4" customFormat="1" ht="37.5">
      <c r="A434" s="84">
        <v>71</v>
      </c>
      <c r="B434" s="84" t="s">
        <v>91</v>
      </c>
      <c r="C434" s="84" t="s">
        <v>921</v>
      </c>
      <c r="D434" s="84" t="s">
        <v>964</v>
      </c>
      <c r="E434" s="94" t="s">
        <v>899</v>
      </c>
      <c r="F434" s="28">
        <v>71</v>
      </c>
      <c r="G434" s="28" t="s">
        <v>91</v>
      </c>
      <c r="H434" s="30" t="s">
        <v>12</v>
      </c>
      <c r="I434" s="59">
        <v>10020</v>
      </c>
      <c r="J434" s="209" t="e">
        <f>VLOOKUP(K434,#REF!,2,0)</f>
        <v>#REF!</v>
      </c>
      <c r="K434" s="5" t="str">
        <f t="shared" si="26"/>
        <v>71 2 00 10020</v>
      </c>
      <c r="L434" s="225" t="e">
        <f>VLOOKUP(O434,#REF!,2,0)</f>
        <v>#REF!</v>
      </c>
      <c r="M434" s="5"/>
      <c r="O434" s="45" t="s">
        <v>965</v>
      </c>
      <c r="P434" s="7" t="b">
        <f t="shared" si="25"/>
        <v>1</v>
      </c>
      <c r="Q434" s="7" t="e">
        <f t="shared" si="27"/>
        <v>#REF!</v>
      </c>
    </row>
    <row r="435" spans="1:17" s="4" customFormat="1">
      <c r="A435" s="81"/>
      <c r="B435" s="81"/>
      <c r="C435" s="82"/>
      <c r="D435" s="83"/>
      <c r="E435" s="96"/>
      <c r="F435" s="24">
        <v>71</v>
      </c>
      <c r="G435" s="24" t="s">
        <v>308</v>
      </c>
      <c r="H435" s="25" t="s">
        <v>12</v>
      </c>
      <c r="I435" s="25" t="s">
        <v>13</v>
      </c>
      <c r="J435" s="143" t="e">
        <f>VLOOKUP(K435,#REF!,2,0)</f>
        <v>#REF!</v>
      </c>
      <c r="K435" s="5" t="str">
        <f t="shared" si="26"/>
        <v>71 5 00 00000</v>
      </c>
      <c r="L435" s="225" t="e">
        <f>VLOOKUP(O435,#REF!,2,0)</f>
        <v>#REF!</v>
      </c>
      <c r="M435" s="5"/>
      <c r="N435" s="60"/>
      <c r="O435" s="12" t="s">
        <v>1260</v>
      </c>
      <c r="P435" s="7" t="b">
        <f t="shared" si="25"/>
        <v>1</v>
      </c>
      <c r="Q435" s="7" t="e">
        <f t="shared" si="27"/>
        <v>#REF!</v>
      </c>
    </row>
    <row r="436" spans="1:17" s="4" customFormat="1">
      <c r="A436" s="84"/>
      <c r="B436" s="84"/>
      <c r="C436" s="84"/>
      <c r="D436" s="84"/>
      <c r="E436" s="94"/>
      <c r="F436" s="28">
        <v>71</v>
      </c>
      <c r="G436" s="28" t="s">
        <v>308</v>
      </c>
      <c r="H436" s="30" t="s">
        <v>12</v>
      </c>
      <c r="I436" s="59">
        <v>10020</v>
      </c>
      <c r="J436" s="209" t="e">
        <f>VLOOKUP(K436,#REF!,2,0)</f>
        <v>#REF!</v>
      </c>
      <c r="K436" s="5" t="str">
        <f t="shared" si="26"/>
        <v>71 5 00 10020</v>
      </c>
      <c r="L436" s="225" t="e">
        <f>VLOOKUP(O436,#REF!,2,0)</f>
        <v>#REF!</v>
      </c>
      <c r="M436" s="5"/>
      <c r="O436" s="45" t="s">
        <v>1261</v>
      </c>
      <c r="P436" s="7" t="b">
        <f t="shared" si="25"/>
        <v>1</v>
      </c>
      <c r="Q436" s="7" t="e">
        <f t="shared" si="27"/>
        <v>#REF!</v>
      </c>
    </row>
    <row r="437" spans="1:17" s="4" customFormat="1" ht="45">
      <c r="A437" s="78">
        <v>72</v>
      </c>
      <c r="B437" s="78">
        <v>0</v>
      </c>
      <c r="C437" s="78" t="s">
        <v>9</v>
      </c>
      <c r="D437" s="80" t="s">
        <v>966</v>
      </c>
      <c r="E437" s="95" t="s">
        <v>967</v>
      </c>
      <c r="F437" s="23">
        <v>72</v>
      </c>
      <c r="G437" s="23">
        <v>0</v>
      </c>
      <c r="H437" s="9" t="s">
        <v>12</v>
      </c>
      <c r="I437" s="9" t="s">
        <v>13</v>
      </c>
      <c r="J437" s="136" t="e">
        <f>VLOOKUP(K437,#REF!,2,0)</f>
        <v>#REF!</v>
      </c>
      <c r="K437" s="5" t="str">
        <f t="shared" si="26"/>
        <v>72 0 00 00000</v>
      </c>
      <c r="L437" s="225" t="e">
        <f>VLOOKUP(O437,#REF!,2,0)</f>
        <v>#REF!</v>
      </c>
      <c r="M437" s="5"/>
      <c r="O437" s="11" t="s">
        <v>968</v>
      </c>
      <c r="P437" s="7" t="b">
        <f t="shared" si="25"/>
        <v>1</v>
      </c>
      <c r="Q437" s="7" t="e">
        <f t="shared" si="27"/>
        <v>#REF!</v>
      </c>
    </row>
    <row r="438" spans="1:17" s="4" customFormat="1" ht="37.5">
      <c r="A438" s="81">
        <v>72</v>
      </c>
      <c r="B438" s="81" t="s">
        <v>15</v>
      </c>
      <c r="C438" s="82">
        <v>0</v>
      </c>
      <c r="D438" s="83" t="s">
        <v>969</v>
      </c>
      <c r="E438" s="96" t="s">
        <v>970</v>
      </c>
      <c r="F438" s="24">
        <v>72</v>
      </c>
      <c r="G438" s="24" t="s">
        <v>15</v>
      </c>
      <c r="H438" s="25" t="s">
        <v>12</v>
      </c>
      <c r="I438" s="25" t="s">
        <v>13</v>
      </c>
      <c r="J438" s="143" t="e">
        <f>VLOOKUP(K438,#REF!,2,0)</f>
        <v>#REF!</v>
      </c>
      <c r="K438" s="5" t="str">
        <f t="shared" si="26"/>
        <v>72 1 00 00000</v>
      </c>
      <c r="L438" s="225" t="e">
        <f>VLOOKUP(O438,#REF!,2,0)</f>
        <v>#REF!</v>
      </c>
      <c r="M438" s="5"/>
      <c r="O438" s="12" t="s">
        <v>971</v>
      </c>
      <c r="P438" s="7" t="b">
        <f t="shared" si="25"/>
        <v>1</v>
      </c>
      <c r="Q438" s="7" t="e">
        <f t="shared" si="27"/>
        <v>#REF!</v>
      </c>
    </row>
    <row r="439" spans="1:17" s="4" customFormat="1" ht="37.5">
      <c r="A439" s="84">
        <v>72</v>
      </c>
      <c r="B439" s="84" t="s">
        <v>15</v>
      </c>
      <c r="C439" s="84" t="s">
        <v>918</v>
      </c>
      <c r="D439" s="84" t="s">
        <v>972</v>
      </c>
      <c r="E439" s="94" t="s">
        <v>896</v>
      </c>
      <c r="F439" s="28">
        <v>72</v>
      </c>
      <c r="G439" s="28" t="s">
        <v>15</v>
      </c>
      <c r="H439" s="30" t="s">
        <v>12</v>
      </c>
      <c r="I439" s="59">
        <v>10010</v>
      </c>
      <c r="J439" s="209" t="e">
        <f>VLOOKUP(K439,#REF!,2,0)</f>
        <v>#REF!</v>
      </c>
      <c r="K439" s="5" t="str">
        <f t="shared" si="26"/>
        <v>72 1 00 10010</v>
      </c>
      <c r="L439" s="225" t="e">
        <f>VLOOKUP(O439,#REF!,2,0)</f>
        <v>#REF!</v>
      </c>
      <c r="M439" s="5"/>
      <c r="O439" s="45" t="s">
        <v>973</v>
      </c>
      <c r="P439" s="7" t="b">
        <f t="shared" si="25"/>
        <v>1</v>
      </c>
      <c r="Q439" s="7" t="e">
        <f t="shared" si="27"/>
        <v>#REF!</v>
      </c>
    </row>
    <row r="440" spans="1:17" s="4" customFormat="1" ht="37.5">
      <c r="A440" s="84">
        <v>72</v>
      </c>
      <c r="B440" s="84" t="s">
        <v>15</v>
      </c>
      <c r="C440" s="84" t="s">
        <v>921</v>
      </c>
      <c r="D440" s="84" t="s">
        <v>974</v>
      </c>
      <c r="E440" s="94" t="s">
        <v>899</v>
      </c>
      <c r="F440" s="28">
        <v>72</v>
      </c>
      <c r="G440" s="28" t="s">
        <v>15</v>
      </c>
      <c r="H440" s="30" t="s">
        <v>12</v>
      </c>
      <c r="I440" s="59">
        <v>10020</v>
      </c>
      <c r="J440" s="209" t="e">
        <f>VLOOKUP(K440,#REF!,2,0)</f>
        <v>#REF!</v>
      </c>
      <c r="K440" s="5" t="str">
        <f t="shared" si="26"/>
        <v>72 1 00 10020</v>
      </c>
      <c r="L440" s="225" t="e">
        <f>VLOOKUP(O440,#REF!,2,0)</f>
        <v>#REF!</v>
      </c>
      <c r="M440" s="5"/>
      <c r="O440" s="45" t="s">
        <v>975</v>
      </c>
      <c r="P440" s="7" t="b">
        <f t="shared" si="25"/>
        <v>1</v>
      </c>
      <c r="Q440" s="7" t="e">
        <f t="shared" si="27"/>
        <v>#REF!</v>
      </c>
    </row>
    <row r="441" spans="1:17" s="4" customFormat="1" ht="95.25" customHeight="1">
      <c r="A441" s="84"/>
      <c r="B441" s="84"/>
      <c r="C441" s="84"/>
      <c r="D441" s="84"/>
      <c r="E441" s="94"/>
      <c r="F441" s="28">
        <v>72</v>
      </c>
      <c r="G441" s="28" t="s">
        <v>15</v>
      </c>
      <c r="H441" s="30" t="s">
        <v>12</v>
      </c>
      <c r="I441" s="59">
        <v>20050</v>
      </c>
      <c r="J441" s="209" t="e">
        <f>VLOOKUP(K441,#REF!,2,0)</f>
        <v>#REF!</v>
      </c>
      <c r="K441" s="5" t="str">
        <f t="shared" si="26"/>
        <v>72 1 00 20050</v>
      </c>
      <c r="L441" s="225" t="e">
        <f>VLOOKUP(O441,#REF!,2,0)</f>
        <v>#REF!</v>
      </c>
      <c r="M441" s="5"/>
      <c r="O441" s="45" t="s">
        <v>1262</v>
      </c>
      <c r="P441" s="7" t="b">
        <f t="shared" si="25"/>
        <v>1</v>
      </c>
      <c r="Q441" s="7" t="e">
        <f t="shared" si="27"/>
        <v>#REF!</v>
      </c>
    </row>
    <row r="442" spans="1:17" s="4" customFormat="1">
      <c r="A442" s="81">
        <v>72</v>
      </c>
      <c r="B442" s="81" t="s">
        <v>91</v>
      </c>
      <c r="C442" s="82">
        <v>0</v>
      </c>
      <c r="D442" s="83" t="s">
        <v>976</v>
      </c>
      <c r="E442" s="96" t="s">
        <v>977</v>
      </c>
      <c r="F442" s="24">
        <v>72</v>
      </c>
      <c r="G442" s="24" t="s">
        <v>91</v>
      </c>
      <c r="H442" s="25" t="s">
        <v>12</v>
      </c>
      <c r="I442" s="25" t="s">
        <v>13</v>
      </c>
      <c r="J442" s="143" t="e">
        <f>VLOOKUP(K442,#REF!,2,0)</f>
        <v>#REF!</v>
      </c>
      <c r="K442" s="5" t="str">
        <f t="shared" si="26"/>
        <v>72 2 00 00000</v>
      </c>
      <c r="L442" s="225" t="e">
        <f>VLOOKUP(O442,#REF!,2,0)</f>
        <v>#REF!</v>
      </c>
      <c r="M442" s="5"/>
      <c r="O442" s="12" t="s">
        <v>978</v>
      </c>
      <c r="P442" s="7" t="b">
        <f t="shared" si="25"/>
        <v>1</v>
      </c>
      <c r="Q442" s="7" t="e">
        <f t="shared" si="27"/>
        <v>#REF!</v>
      </c>
    </row>
    <row r="443" spans="1:17" s="4" customFormat="1">
      <c r="A443" s="67"/>
      <c r="B443" s="67"/>
      <c r="C443" s="116"/>
      <c r="D443" s="211"/>
      <c r="E443" s="212"/>
      <c r="F443" s="28">
        <v>72</v>
      </c>
      <c r="G443" s="28" t="s">
        <v>91</v>
      </c>
      <c r="H443" s="30" t="s">
        <v>12</v>
      </c>
      <c r="I443" s="15" t="s">
        <v>1359</v>
      </c>
      <c r="J443" s="139" t="e">
        <f>VLOOKUP(K443,#REF!,2,0)</f>
        <v>#REF!</v>
      </c>
      <c r="K443" s="5" t="str">
        <f t="shared" si="26"/>
        <v>72 2 00 20140</v>
      </c>
      <c r="L443" s="225" t="e">
        <f>VLOOKUP(O443,#REF!,2,0)</f>
        <v>#REF!</v>
      </c>
      <c r="M443" s="5"/>
      <c r="O443" s="22" t="s">
        <v>1264</v>
      </c>
      <c r="P443" s="7" t="b">
        <f t="shared" si="25"/>
        <v>1</v>
      </c>
      <c r="Q443" s="7" t="e">
        <f t="shared" si="27"/>
        <v>#REF!</v>
      </c>
    </row>
    <row r="444" spans="1:17" s="4" customFormat="1">
      <c r="A444" s="67"/>
      <c r="B444" s="67"/>
      <c r="C444" s="116"/>
      <c r="D444" s="211"/>
      <c r="E444" s="212"/>
      <c r="F444" s="28" t="s">
        <v>1361</v>
      </c>
      <c r="G444" s="28" t="s">
        <v>91</v>
      </c>
      <c r="H444" s="30" t="s">
        <v>12</v>
      </c>
      <c r="I444" s="15" t="s">
        <v>1360</v>
      </c>
      <c r="J444" s="139" t="e">
        <f>VLOOKUP(K444,#REF!,2,0)</f>
        <v>#REF!</v>
      </c>
      <c r="K444" s="5" t="str">
        <f t="shared" si="26"/>
        <v>72 2 00 20970</v>
      </c>
      <c r="L444" s="225" t="e">
        <f>VLOOKUP(O444,#REF!,2,0)</f>
        <v>#REF!</v>
      </c>
      <c r="M444" s="5"/>
      <c r="O444" s="22" t="s">
        <v>1266</v>
      </c>
      <c r="P444" s="7" t="b">
        <f t="shared" ref="P444:P467" si="28">K444=O444</f>
        <v>1</v>
      </c>
      <c r="Q444" s="7" t="e">
        <f t="shared" si="27"/>
        <v>#REF!</v>
      </c>
    </row>
    <row r="445" spans="1:17" s="4" customFormat="1" ht="107.45" customHeight="1">
      <c r="A445" s="84">
        <v>72</v>
      </c>
      <c r="B445" s="84" t="s">
        <v>91</v>
      </c>
      <c r="C445" s="84" t="s">
        <v>979</v>
      </c>
      <c r="D445" s="84" t="s">
        <v>980</v>
      </c>
      <c r="E445" s="94" t="s">
        <v>981</v>
      </c>
      <c r="F445" s="28">
        <v>72</v>
      </c>
      <c r="G445" s="28" t="s">
        <v>91</v>
      </c>
      <c r="H445" s="30" t="s">
        <v>12</v>
      </c>
      <c r="I445" s="59">
        <v>21120</v>
      </c>
      <c r="J445" s="209" t="e">
        <f>VLOOKUP(K445,#REF!,2,0)</f>
        <v>#REF!</v>
      </c>
      <c r="K445" s="5" t="str">
        <f t="shared" si="26"/>
        <v>72 2 00 21120</v>
      </c>
      <c r="L445" s="225" t="e">
        <f>VLOOKUP(O445,#REF!,2,0)</f>
        <v>#REF!</v>
      </c>
      <c r="M445" s="5"/>
      <c r="O445" s="22" t="s">
        <v>982</v>
      </c>
      <c r="P445" s="7" t="b">
        <f t="shared" si="28"/>
        <v>1</v>
      </c>
      <c r="Q445" s="7" t="e">
        <f t="shared" si="27"/>
        <v>#REF!</v>
      </c>
    </row>
    <row r="446" spans="1:17" s="4" customFormat="1" ht="135" customHeight="1">
      <c r="A446" s="78">
        <v>73</v>
      </c>
      <c r="B446" s="78">
        <v>0</v>
      </c>
      <c r="C446" s="78" t="s">
        <v>9</v>
      </c>
      <c r="D446" s="80" t="s">
        <v>983</v>
      </c>
      <c r="E446" s="95" t="s">
        <v>984</v>
      </c>
      <c r="F446" s="23">
        <v>73</v>
      </c>
      <c r="G446" s="23">
        <v>0</v>
      </c>
      <c r="H446" s="9" t="s">
        <v>12</v>
      </c>
      <c r="I446" s="9" t="s">
        <v>13</v>
      </c>
      <c r="J446" s="136" t="e">
        <f>VLOOKUP(K446,#REF!,2,0)</f>
        <v>#REF!</v>
      </c>
      <c r="K446" s="5" t="str">
        <f t="shared" si="26"/>
        <v>73 0 00 00000</v>
      </c>
      <c r="L446" s="225" t="e">
        <f>VLOOKUP(O446,#REF!,2,0)</f>
        <v>#REF!</v>
      </c>
      <c r="M446" s="5"/>
      <c r="O446" s="11" t="s">
        <v>985</v>
      </c>
      <c r="P446" s="7" t="b">
        <f t="shared" si="28"/>
        <v>1</v>
      </c>
      <c r="Q446" s="7" t="e">
        <f t="shared" si="27"/>
        <v>#REF!</v>
      </c>
    </row>
    <row r="447" spans="1:17" s="4" customFormat="1" ht="37.5">
      <c r="A447" s="81">
        <v>73</v>
      </c>
      <c r="B447" s="81" t="s">
        <v>15</v>
      </c>
      <c r="C447" s="82">
        <v>0</v>
      </c>
      <c r="D447" s="83" t="s">
        <v>986</v>
      </c>
      <c r="E447" s="96" t="s">
        <v>987</v>
      </c>
      <c r="F447" s="24">
        <v>73</v>
      </c>
      <c r="G447" s="24" t="s">
        <v>15</v>
      </c>
      <c r="H447" s="25" t="s">
        <v>12</v>
      </c>
      <c r="I447" s="25" t="s">
        <v>13</v>
      </c>
      <c r="J447" s="214" t="e">
        <f>VLOOKUP(K447,#REF!,2,0)</f>
        <v>#REF!</v>
      </c>
      <c r="K447" s="5" t="str">
        <f t="shared" si="26"/>
        <v>73 1 00 00000</v>
      </c>
      <c r="L447" s="225" t="e">
        <f>VLOOKUP(O447,#REF!,2,0)</f>
        <v>#REF!</v>
      </c>
      <c r="M447" s="5"/>
      <c r="O447" s="12" t="s">
        <v>988</v>
      </c>
      <c r="P447" s="7" t="b">
        <f t="shared" si="28"/>
        <v>1</v>
      </c>
      <c r="Q447" s="7" t="e">
        <f t="shared" si="27"/>
        <v>#REF!</v>
      </c>
    </row>
    <row r="448" spans="1:17" s="4" customFormat="1" ht="114" customHeight="1">
      <c r="A448" s="84">
        <v>73</v>
      </c>
      <c r="B448" s="84" t="s">
        <v>15</v>
      </c>
      <c r="C448" s="84" t="s">
        <v>918</v>
      </c>
      <c r="D448" s="84" t="s">
        <v>989</v>
      </c>
      <c r="E448" s="94" t="s">
        <v>896</v>
      </c>
      <c r="F448" s="28">
        <v>73</v>
      </c>
      <c r="G448" s="28" t="s">
        <v>15</v>
      </c>
      <c r="H448" s="30" t="s">
        <v>12</v>
      </c>
      <c r="I448" s="59">
        <v>10010</v>
      </c>
      <c r="J448" s="209" t="e">
        <f>VLOOKUP(K448,#REF!,2,0)</f>
        <v>#REF!</v>
      </c>
      <c r="K448" s="5" t="str">
        <f t="shared" si="26"/>
        <v>73 1 00 10010</v>
      </c>
      <c r="L448" s="225" t="e">
        <f>VLOOKUP(O448,#REF!,2,0)</f>
        <v>#REF!</v>
      </c>
      <c r="M448" s="5"/>
      <c r="O448" s="45" t="s">
        <v>990</v>
      </c>
      <c r="P448" s="7" t="b">
        <f t="shared" si="28"/>
        <v>1</v>
      </c>
      <c r="Q448" s="7" t="e">
        <f t="shared" si="27"/>
        <v>#REF!</v>
      </c>
    </row>
    <row r="449" spans="1:17" s="4" customFormat="1" ht="37.5">
      <c r="A449" s="84">
        <v>73</v>
      </c>
      <c r="B449" s="84" t="s">
        <v>15</v>
      </c>
      <c r="C449" s="84" t="s">
        <v>921</v>
      </c>
      <c r="D449" s="84" t="s">
        <v>991</v>
      </c>
      <c r="E449" s="94" t="s">
        <v>899</v>
      </c>
      <c r="F449" s="28">
        <v>73</v>
      </c>
      <c r="G449" s="28" t="s">
        <v>15</v>
      </c>
      <c r="H449" s="30" t="s">
        <v>12</v>
      </c>
      <c r="I449" s="59">
        <v>10020</v>
      </c>
      <c r="J449" s="209" t="e">
        <f>VLOOKUP(K449,#REF!,2,0)</f>
        <v>#REF!</v>
      </c>
      <c r="K449" s="5" t="str">
        <f t="shared" si="26"/>
        <v>73 1 00 10020</v>
      </c>
      <c r="L449" s="225" t="e">
        <f>VLOOKUP(O449,#REF!,2,0)</f>
        <v>#REF!</v>
      </c>
      <c r="M449" s="5"/>
      <c r="O449" s="45" t="s">
        <v>992</v>
      </c>
      <c r="P449" s="7" t="b">
        <f t="shared" si="28"/>
        <v>1</v>
      </c>
      <c r="Q449" s="7" t="e">
        <f t="shared" si="27"/>
        <v>#REF!</v>
      </c>
    </row>
    <row r="450" spans="1:17" s="4" customFormat="1">
      <c r="A450" s="24">
        <v>73</v>
      </c>
      <c r="B450" s="24" t="s">
        <v>91</v>
      </c>
      <c r="C450" s="215">
        <v>0</v>
      </c>
      <c r="D450" s="184" t="s">
        <v>993</v>
      </c>
      <c r="E450" s="143" t="s">
        <v>977</v>
      </c>
      <c r="F450" s="24"/>
      <c r="G450" s="24"/>
      <c r="H450" s="25"/>
      <c r="I450" s="25"/>
      <c r="J450" s="214"/>
      <c r="K450" s="5" t="str">
        <f t="shared" si="26"/>
        <v xml:space="preserve">   </v>
      </c>
      <c r="L450" s="225" t="e">
        <f>VLOOKUP(O450,#REF!,2,0)</f>
        <v>#REF!</v>
      </c>
      <c r="M450" s="5"/>
      <c r="O450" s="45"/>
      <c r="P450" s="7" t="b">
        <f t="shared" si="28"/>
        <v>0</v>
      </c>
      <c r="Q450" s="7" t="e">
        <f t="shared" si="27"/>
        <v>#REF!</v>
      </c>
    </row>
    <row r="451" spans="1:17" s="4" customFormat="1" ht="37.5">
      <c r="A451" s="28">
        <v>73</v>
      </c>
      <c r="B451" s="28" t="s">
        <v>91</v>
      </c>
      <c r="C451" s="28" t="s">
        <v>994</v>
      </c>
      <c r="D451" s="28" t="s">
        <v>995</v>
      </c>
      <c r="E451" s="209" t="s">
        <v>996</v>
      </c>
      <c r="F451" s="28"/>
      <c r="G451" s="28"/>
      <c r="H451" s="30"/>
      <c r="I451" s="59"/>
      <c r="J451" s="209" t="s">
        <v>1368</v>
      </c>
      <c r="K451" s="5" t="str">
        <f t="shared" si="26"/>
        <v xml:space="preserve">   </v>
      </c>
      <c r="L451" s="225" t="e">
        <f>VLOOKUP(O451,#REF!,2,0)</f>
        <v>#REF!</v>
      </c>
      <c r="M451" s="5"/>
      <c r="O451" s="45"/>
      <c r="P451" s="7" t="b">
        <f t="shared" si="28"/>
        <v>0</v>
      </c>
      <c r="Q451" s="7" t="e">
        <f t="shared" si="27"/>
        <v>#REF!</v>
      </c>
    </row>
    <row r="452" spans="1:17" s="4" customFormat="1" ht="131.25">
      <c r="A452" s="14">
        <v>73</v>
      </c>
      <c r="B452" s="14" t="s">
        <v>91</v>
      </c>
      <c r="C452" s="14" t="s">
        <v>997</v>
      </c>
      <c r="D452" s="14" t="s">
        <v>998</v>
      </c>
      <c r="E452" s="115" t="s">
        <v>999</v>
      </c>
      <c r="F452" s="14"/>
      <c r="G452" s="14"/>
      <c r="H452" s="15"/>
      <c r="I452" s="17"/>
      <c r="J452" s="209" t="s">
        <v>1369</v>
      </c>
      <c r="K452" s="5" t="str">
        <f t="shared" si="26"/>
        <v xml:space="preserve">   </v>
      </c>
      <c r="L452" s="225" t="e">
        <f>VLOOKUP(O452,#REF!,2,0)</f>
        <v>#REF!</v>
      </c>
      <c r="M452" s="5"/>
      <c r="O452" s="45"/>
      <c r="P452" s="7" t="b">
        <f t="shared" si="28"/>
        <v>0</v>
      </c>
      <c r="Q452" s="7" t="e">
        <f t="shared" si="27"/>
        <v>#REF!</v>
      </c>
    </row>
    <row r="453" spans="1:17" s="4" customFormat="1" ht="45">
      <c r="A453" s="78">
        <v>74</v>
      </c>
      <c r="B453" s="78">
        <v>0</v>
      </c>
      <c r="C453" s="78" t="s">
        <v>9</v>
      </c>
      <c r="D453" s="80" t="s">
        <v>1000</v>
      </c>
      <c r="E453" s="95" t="s">
        <v>1001</v>
      </c>
      <c r="F453" s="23">
        <v>74</v>
      </c>
      <c r="G453" s="23">
        <v>0</v>
      </c>
      <c r="H453" s="9" t="s">
        <v>12</v>
      </c>
      <c r="I453" s="9" t="s">
        <v>13</v>
      </c>
      <c r="J453" s="136" t="e">
        <f>VLOOKUP(K453,#REF!,2,0)</f>
        <v>#REF!</v>
      </c>
      <c r="K453" s="5" t="str">
        <f t="shared" si="26"/>
        <v>74 0 00 00000</v>
      </c>
      <c r="L453" s="225" t="e">
        <f>VLOOKUP(O453,#REF!,2,0)</f>
        <v>#REF!</v>
      </c>
      <c r="M453" s="5"/>
      <c r="O453" s="11" t="s">
        <v>1002</v>
      </c>
      <c r="P453" s="7" t="b">
        <f t="shared" si="28"/>
        <v>1</v>
      </c>
      <c r="Q453" s="7" t="e">
        <f t="shared" si="27"/>
        <v>#REF!</v>
      </c>
    </row>
    <row r="454" spans="1:17" s="4" customFormat="1" ht="126.75" customHeight="1">
      <c r="A454" s="81">
        <v>74</v>
      </c>
      <c r="B454" s="81" t="s">
        <v>15</v>
      </c>
      <c r="C454" s="82">
        <v>0</v>
      </c>
      <c r="D454" s="83" t="s">
        <v>1003</v>
      </c>
      <c r="E454" s="96" t="s">
        <v>1004</v>
      </c>
      <c r="F454" s="24">
        <v>74</v>
      </c>
      <c r="G454" s="24" t="s">
        <v>15</v>
      </c>
      <c r="H454" s="25" t="s">
        <v>12</v>
      </c>
      <c r="I454" s="25" t="s">
        <v>13</v>
      </c>
      <c r="J454" s="143" t="s">
        <v>1004</v>
      </c>
      <c r="K454" s="5" t="str">
        <f t="shared" si="26"/>
        <v>74 1 00 00000</v>
      </c>
      <c r="L454" s="225" t="e">
        <f>VLOOKUP(O454,#REF!,2,0)</f>
        <v>#REF!</v>
      </c>
      <c r="M454" s="5"/>
      <c r="O454" s="11"/>
      <c r="P454" s="7" t="b">
        <f t="shared" si="28"/>
        <v>0</v>
      </c>
      <c r="Q454" s="7" t="e">
        <f t="shared" si="27"/>
        <v>#REF!</v>
      </c>
    </row>
    <row r="455" spans="1:17" s="4" customFormat="1" ht="37.5">
      <c r="A455" s="84">
        <v>74</v>
      </c>
      <c r="B455" s="84" t="s">
        <v>15</v>
      </c>
      <c r="C455" s="84" t="s">
        <v>918</v>
      </c>
      <c r="D455" s="84" t="s">
        <v>1005</v>
      </c>
      <c r="E455" s="94" t="s">
        <v>896</v>
      </c>
      <c r="F455" s="28">
        <v>74</v>
      </c>
      <c r="G455" s="28" t="s">
        <v>15</v>
      </c>
      <c r="H455" s="30" t="s">
        <v>12</v>
      </c>
      <c r="I455" s="59">
        <v>10010</v>
      </c>
      <c r="J455" s="209" t="e">
        <f>VLOOKUP(K455,#REF!,2,0)</f>
        <v>#REF!</v>
      </c>
      <c r="K455" s="5" t="str">
        <f t="shared" si="26"/>
        <v>74 1 00 10010</v>
      </c>
      <c r="L455" s="225" t="e">
        <f>VLOOKUP(O455,#REF!,2,0)</f>
        <v>#REF!</v>
      </c>
      <c r="M455" s="5"/>
      <c r="O455" s="45" t="s">
        <v>1006</v>
      </c>
      <c r="P455" s="7" t="b">
        <f t="shared" si="28"/>
        <v>1</v>
      </c>
      <c r="Q455" s="7" t="e">
        <f t="shared" si="27"/>
        <v>#REF!</v>
      </c>
    </row>
    <row r="456" spans="1:17" s="4" customFormat="1" ht="37.5">
      <c r="A456" s="84">
        <v>74</v>
      </c>
      <c r="B456" s="84" t="s">
        <v>15</v>
      </c>
      <c r="C456" s="84" t="s">
        <v>921</v>
      </c>
      <c r="D456" s="84" t="s">
        <v>1007</v>
      </c>
      <c r="E456" s="94" t="s">
        <v>899</v>
      </c>
      <c r="F456" s="28">
        <v>74</v>
      </c>
      <c r="G456" s="28" t="s">
        <v>15</v>
      </c>
      <c r="H456" s="30" t="s">
        <v>12</v>
      </c>
      <c r="I456" s="59">
        <v>10020</v>
      </c>
      <c r="J456" s="209" t="e">
        <f>VLOOKUP(K456,#REF!,2,0)</f>
        <v>#REF!</v>
      </c>
      <c r="K456" s="5" t="str">
        <f t="shared" ref="K456:K467" si="29">CONCATENATE(F456," ",G456," ",H456," ",I456)</f>
        <v>74 1 00 10020</v>
      </c>
      <c r="L456" s="225" t="e">
        <f>VLOOKUP(O456,#REF!,2,0)</f>
        <v>#REF!</v>
      </c>
      <c r="M456" s="5"/>
      <c r="O456" s="45" t="s">
        <v>1008</v>
      </c>
      <c r="P456" s="7" t="b">
        <f t="shared" si="28"/>
        <v>1</v>
      </c>
      <c r="Q456" s="7" t="e">
        <f t="shared" ref="Q456:Q484" si="30">J456=L456</f>
        <v>#REF!</v>
      </c>
    </row>
    <row r="457" spans="1:17" s="4" customFormat="1">
      <c r="A457" s="84"/>
      <c r="B457" s="84"/>
      <c r="C457" s="84"/>
      <c r="D457" s="84"/>
      <c r="E457" s="94"/>
      <c r="F457" s="28">
        <v>74</v>
      </c>
      <c r="G457" s="28" t="s">
        <v>15</v>
      </c>
      <c r="H457" s="30" t="s">
        <v>12</v>
      </c>
      <c r="I457" s="59">
        <v>77250</v>
      </c>
      <c r="J457" s="209" t="e">
        <f>VLOOKUP(K457,#REF!,2,0)</f>
        <v>#REF!</v>
      </c>
      <c r="K457" s="5" t="str">
        <f t="shared" si="29"/>
        <v>74 1 00 77250</v>
      </c>
      <c r="L457" s="225" t="e">
        <f>VLOOKUP(O457,#REF!,2,0)</f>
        <v>#REF!</v>
      </c>
      <c r="M457" s="5"/>
      <c r="O457" s="45" t="s">
        <v>1267</v>
      </c>
      <c r="P457" s="7" t="b">
        <f t="shared" si="28"/>
        <v>1</v>
      </c>
      <c r="Q457" s="7" t="e">
        <f t="shared" si="30"/>
        <v>#REF!</v>
      </c>
    </row>
    <row r="458" spans="1:17" s="4" customFormat="1" ht="45">
      <c r="A458" s="78">
        <v>75</v>
      </c>
      <c r="B458" s="78">
        <v>0</v>
      </c>
      <c r="C458" s="78" t="s">
        <v>9</v>
      </c>
      <c r="D458" s="80" t="s">
        <v>1009</v>
      </c>
      <c r="E458" s="95" t="s">
        <v>1010</v>
      </c>
      <c r="F458" s="23">
        <v>75</v>
      </c>
      <c r="G458" s="23">
        <v>0</v>
      </c>
      <c r="H458" s="9" t="s">
        <v>12</v>
      </c>
      <c r="I458" s="9" t="s">
        <v>13</v>
      </c>
      <c r="J458" s="136" t="e">
        <f>VLOOKUP(K458,#REF!,2,0)</f>
        <v>#REF!</v>
      </c>
      <c r="K458" s="5" t="str">
        <f t="shared" si="29"/>
        <v>75 0 00 00000</v>
      </c>
      <c r="L458" s="225" t="e">
        <f>VLOOKUP(O458,#REF!,2,0)</f>
        <v>#REF!</v>
      </c>
      <c r="M458" s="5"/>
      <c r="O458" s="11" t="s">
        <v>1011</v>
      </c>
      <c r="P458" s="7" t="b">
        <f t="shared" si="28"/>
        <v>1</v>
      </c>
      <c r="Q458" s="7" t="e">
        <f t="shared" si="30"/>
        <v>#REF!</v>
      </c>
    </row>
    <row r="459" spans="1:17" s="4" customFormat="1" ht="37.5">
      <c r="A459" s="81">
        <v>75</v>
      </c>
      <c r="B459" s="81" t="s">
        <v>15</v>
      </c>
      <c r="C459" s="82">
        <v>0</v>
      </c>
      <c r="D459" s="83" t="s">
        <v>1012</v>
      </c>
      <c r="E459" s="96" t="s">
        <v>1013</v>
      </c>
      <c r="F459" s="24">
        <v>75</v>
      </c>
      <c r="G459" s="24" t="s">
        <v>15</v>
      </c>
      <c r="H459" s="25" t="s">
        <v>12</v>
      </c>
      <c r="I459" s="25" t="s">
        <v>13</v>
      </c>
      <c r="J459" s="143" t="e">
        <f>VLOOKUP(K459,#REF!,2,0)</f>
        <v>#REF!</v>
      </c>
      <c r="K459" s="5" t="str">
        <f t="shared" si="29"/>
        <v>75 1 00 00000</v>
      </c>
      <c r="L459" s="225" t="e">
        <f>VLOOKUP(O459,#REF!,2,0)</f>
        <v>#REF!</v>
      </c>
      <c r="M459" s="5"/>
      <c r="O459" s="12" t="s">
        <v>1014</v>
      </c>
      <c r="P459" s="7" t="b">
        <f t="shared" si="28"/>
        <v>1</v>
      </c>
      <c r="Q459" s="7" t="e">
        <f t="shared" si="30"/>
        <v>#REF!</v>
      </c>
    </row>
    <row r="460" spans="1:17" s="4" customFormat="1" ht="81" customHeight="1">
      <c r="A460" s="84">
        <v>75</v>
      </c>
      <c r="B460" s="84" t="s">
        <v>15</v>
      </c>
      <c r="C460" s="84" t="s">
        <v>918</v>
      </c>
      <c r="D460" s="84" t="s">
        <v>1015</v>
      </c>
      <c r="E460" s="94" t="s">
        <v>896</v>
      </c>
      <c r="F460" s="28">
        <v>75</v>
      </c>
      <c r="G460" s="28" t="s">
        <v>15</v>
      </c>
      <c r="H460" s="30" t="s">
        <v>12</v>
      </c>
      <c r="I460" s="59">
        <v>10010</v>
      </c>
      <c r="J460" s="209" t="e">
        <f>VLOOKUP(K460,#REF!,2,0)</f>
        <v>#REF!</v>
      </c>
      <c r="K460" s="5" t="str">
        <f t="shared" si="29"/>
        <v>75 1 00 10010</v>
      </c>
      <c r="L460" s="225" t="e">
        <f>VLOOKUP(O460,#REF!,2,0)</f>
        <v>#REF!</v>
      </c>
      <c r="M460" s="5"/>
      <c r="O460" s="50" t="s">
        <v>1016</v>
      </c>
      <c r="P460" s="7" t="b">
        <f t="shared" si="28"/>
        <v>1</v>
      </c>
      <c r="Q460" s="7" t="e">
        <f t="shared" si="30"/>
        <v>#REF!</v>
      </c>
    </row>
    <row r="461" spans="1:17" s="4" customFormat="1" ht="37.5">
      <c r="A461" s="84">
        <v>75</v>
      </c>
      <c r="B461" s="84" t="s">
        <v>15</v>
      </c>
      <c r="C461" s="84" t="s">
        <v>921</v>
      </c>
      <c r="D461" s="84" t="s">
        <v>1017</v>
      </c>
      <c r="E461" s="94" t="s">
        <v>899</v>
      </c>
      <c r="F461" s="28">
        <v>75</v>
      </c>
      <c r="G461" s="28" t="s">
        <v>15</v>
      </c>
      <c r="H461" s="30" t="s">
        <v>12</v>
      </c>
      <c r="I461" s="59">
        <v>10020</v>
      </c>
      <c r="J461" s="209" t="e">
        <f>VLOOKUP(K461,#REF!,2,0)</f>
        <v>#REF!</v>
      </c>
      <c r="K461" s="5" t="str">
        <f t="shared" si="29"/>
        <v>75 1 00 10020</v>
      </c>
      <c r="L461" s="225" t="e">
        <f>VLOOKUP(O461,#REF!,2,0)</f>
        <v>#REF!</v>
      </c>
      <c r="M461" s="5"/>
      <c r="O461" s="50" t="s">
        <v>1018</v>
      </c>
      <c r="P461" s="7" t="b">
        <f t="shared" si="28"/>
        <v>1</v>
      </c>
      <c r="Q461" s="7" t="e">
        <f t="shared" si="30"/>
        <v>#REF!</v>
      </c>
    </row>
    <row r="462" spans="1:17" s="4" customFormat="1" ht="114" customHeight="1">
      <c r="A462" s="84">
        <v>75</v>
      </c>
      <c r="B462" s="84" t="s">
        <v>15</v>
      </c>
      <c r="C462" s="84" t="s">
        <v>1019</v>
      </c>
      <c r="D462" s="84" t="s">
        <v>1020</v>
      </c>
      <c r="E462" s="94" t="s">
        <v>1021</v>
      </c>
      <c r="F462" s="28">
        <v>75</v>
      </c>
      <c r="G462" s="28" t="s">
        <v>15</v>
      </c>
      <c r="H462" s="30" t="s">
        <v>12</v>
      </c>
      <c r="I462" s="59">
        <v>76200</v>
      </c>
      <c r="J462" s="209" t="e">
        <f>VLOOKUP(K462,#REF!,2,0)</f>
        <v>#REF!</v>
      </c>
      <c r="K462" s="5" t="str">
        <f t="shared" si="29"/>
        <v>75 1 00 76200</v>
      </c>
      <c r="L462" s="225" t="e">
        <f>VLOOKUP(O462,#REF!,2,0)</f>
        <v>#REF!</v>
      </c>
      <c r="M462" s="5"/>
      <c r="O462" s="50" t="s">
        <v>1022</v>
      </c>
      <c r="P462" s="7" t="b">
        <f t="shared" si="28"/>
        <v>1</v>
      </c>
      <c r="Q462" s="7" t="e">
        <f t="shared" si="30"/>
        <v>#REF!</v>
      </c>
    </row>
    <row r="463" spans="1:17" s="4" customFormat="1" ht="45">
      <c r="A463" s="78">
        <v>76</v>
      </c>
      <c r="B463" s="78">
        <v>0</v>
      </c>
      <c r="C463" s="78" t="s">
        <v>9</v>
      </c>
      <c r="D463" s="80" t="s">
        <v>1023</v>
      </c>
      <c r="E463" s="95" t="s">
        <v>1024</v>
      </c>
      <c r="F463" s="23">
        <v>76</v>
      </c>
      <c r="G463" s="23">
        <v>0</v>
      </c>
      <c r="H463" s="9" t="s">
        <v>12</v>
      </c>
      <c r="I463" s="9" t="s">
        <v>13</v>
      </c>
      <c r="J463" s="136" t="e">
        <f>VLOOKUP(K463,#REF!,2,0)</f>
        <v>#REF!</v>
      </c>
      <c r="K463" s="5" t="str">
        <f t="shared" si="29"/>
        <v>76 0 00 00000</v>
      </c>
      <c r="L463" s="225" t="e">
        <f>VLOOKUP(O463,#REF!,2,0)</f>
        <v>#REF!</v>
      </c>
      <c r="M463" s="5"/>
      <c r="O463" s="11" t="s">
        <v>1025</v>
      </c>
      <c r="P463" s="7" t="b">
        <f t="shared" si="28"/>
        <v>1</v>
      </c>
      <c r="Q463" s="7" t="e">
        <f t="shared" si="30"/>
        <v>#REF!</v>
      </c>
    </row>
    <row r="464" spans="1:17" s="4" customFormat="1" ht="37.5">
      <c r="A464" s="81">
        <v>76</v>
      </c>
      <c r="B464" s="81" t="s">
        <v>15</v>
      </c>
      <c r="C464" s="82">
        <v>0</v>
      </c>
      <c r="D464" s="83" t="s">
        <v>1026</v>
      </c>
      <c r="E464" s="96" t="s">
        <v>1027</v>
      </c>
      <c r="F464" s="24">
        <v>76</v>
      </c>
      <c r="G464" s="24" t="s">
        <v>15</v>
      </c>
      <c r="H464" s="25" t="s">
        <v>12</v>
      </c>
      <c r="I464" s="25" t="s">
        <v>13</v>
      </c>
      <c r="J464" s="143" t="e">
        <f>VLOOKUP(K464,#REF!,2,0)</f>
        <v>#REF!</v>
      </c>
      <c r="K464" s="5" t="str">
        <f t="shared" si="29"/>
        <v>76 1 00 00000</v>
      </c>
      <c r="L464" s="225" t="e">
        <f>VLOOKUP(O464,#REF!,2,0)</f>
        <v>#REF!</v>
      </c>
      <c r="M464" s="5"/>
      <c r="O464" s="12" t="s">
        <v>1028</v>
      </c>
      <c r="P464" s="7" t="b">
        <f t="shared" si="28"/>
        <v>1</v>
      </c>
      <c r="Q464" s="7" t="e">
        <f t="shared" si="30"/>
        <v>#REF!</v>
      </c>
    </row>
    <row r="465" spans="1:17" s="4" customFormat="1" ht="38.25" customHeight="1">
      <c r="A465" s="84">
        <v>76</v>
      </c>
      <c r="B465" s="84" t="s">
        <v>15</v>
      </c>
      <c r="C465" s="84" t="s">
        <v>918</v>
      </c>
      <c r="D465" s="84" t="s">
        <v>1029</v>
      </c>
      <c r="E465" s="94" t="s">
        <v>896</v>
      </c>
      <c r="F465" s="28">
        <v>76</v>
      </c>
      <c r="G465" s="28" t="s">
        <v>15</v>
      </c>
      <c r="H465" s="30" t="s">
        <v>12</v>
      </c>
      <c r="I465" s="59">
        <v>10010</v>
      </c>
      <c r="J465" s="209" t="e">
        <f>VLOOKUP(K465,#REF!,2,0)</f>
        <v>#REF!</v>
      </c>
      <c r="K465" s="5" t="str">
        <f t="shared" si="29"/>
        <v>76 1 00 10010</v>
      </c>
      <c r="L465" s="225" t="e">
        <f>VLOOKUP(O465,#REF!,2,0)</f>
        <v>#REF!</v>
      </c>
      <c r="M465" s="5"/>
      <c r="O465" s="22" t="s">
        <v>1030</v>
      </c>
      <c r="P465" s="7" t="b">
        <f t="shared" si="28"/>
        <v>1</v>
      </c>
      <c r="Q465" s="7" t="e">
        <f t="shared" si="30"/>
        <v>#REF!</v>
      </c>
    </row>
    <row r="466" spans="1:17" s="4" customFormat="1" ht="38.25" customHeight="1">
      <c r="A466" s="84">
        <v>76</v>
      </c>
      <c r="B466" s="84" t="s">
        <v>15</v>
      </c>
      <c r="C466" s="84" t="s">
        <v>921</v>
      </c>
      <c r="D466" s="84" t="s">
        <v>1031</v>
      </c>
      <c r="E466" s="94" t="s">
        <v>899</v>
      </c>
      <c r="F466" s="28">
        <v>76</v>
      </c>
      <c r="G466" s="28" t="s">
        <v>15</v>
      </c>
      <c r="H466" s="30" t="s">
        <v>12</v>
      </c>
      <c r="I466" s="59">
        <v>10020</v>
      </c>
      <c r="J466" s="209" t="e">
        <f>VLOOKUP(K466,#REF!,2,0)</f>
        <v>#REF!</v>
      </c>
      <c r="K466" s="5" t="str">
        <f t="shared" si="29"/>
        <v>76 1 00 10020</v>
      </c>
      <c r="L466" s="225" t="e">
        <f>VLOOKUP(O466,#REF!,2,0)</f>
        <v>#REF!</v>
      </c>
      <c r="M466" s="5"/>
      <c r="O466" s="22" t="s">
        <v>1032</v>
      </c>
      <c r="P466" s="7" t="b">
        <f t="shared" si="28"/>
        <v>1</v>
      </c>
      <c r="Q466" s="7" t="e">
        <f t="shared" si="30"/>
        <v>#REF!</v>
      </c>
    </row>
    <row r="467" spans="1:17" s="4" customFormat="1">
      <c r="A467" s="24">
        <v>76</v>
      </c>
      <c r="B467" s="24" t="s">
        <v>91</v>
      </c>
      <c r="C467" s="215">
        <v>0</v>
      </c>
      <c r="D467" s="184" t="s">
        <v>1036</v>
      </c>
      <c r="E467" s="143" t="s">
        <v>977</v>
      </c>
      <c r="F467" s="24">
        <v>76</v>
      </c>
      <c r="G467" s="24" t="s">
        <v>91</v>
      </c>
      <c r="H467" s="25" t="s">
        <v>12</v>
      </c>
      <c r="I467" s="25" t="s">
        <v>13</v>
      </c>
      <c r="J467" s="143" t="e">
        <f>VLOOKUP(K467,#REF!,2,0)</f>
        <v>#REF!</v>
      </c>
      <c r="K467" s="5" t="str">
        <f t="shared" si="29"/>
        <v>76 2 00 00000</v>
      </c>
      <c r="L467" s="225" t="e">
        <f>VLOOKUP(O467,#REF!,2,0)</f>
        <v>#REF!</v>
      </c>
      <c r="M467" s="5"/>
      <c r="O467" s="12" t="s">
        <v>1037</v>
      </c>
      <c r="P467" s="7" t="b">
        <f t="shared" si="28"/>
        <v>1</v>
      </c>
      <c r="Q467" s="7" t="e">
        <f t="shared" si="30"/>
        <v>#REF!</v>
      </c>
    </row>
    <row r="468" spans="1:17" s="4" customFormat="1">
      <c r="A468" s="28">
        <v>76</v>
      </c>
      <c r="B468" s="28" t="s">
        <v>91</v>
      </c>
      <c r="C468" s="28" t="s">
        <v>1038</v>
      </c>
      <c r="D468" s="28" t="s">
        <v>1039</v>
      </c>
      <c r="E468" s="209" t="s">
        <v>1040</v>
      </c>
      <c r="F468" s="28"/>
      <c r="G468" s="28"/>
      <c r="H468" s="30"/>
      <c r="I468" s="59"/>
      <c r="J468" s="209" t="s">
        <v>1362</v>
      </c>
      <c r="K468" s="5"/>
      <c r="L468" s="225" t="e">
        <f>VLOOKUP(O468,#REF!,2,0)</f>
        <v>#REF!</v>
      </c>
      <c r="M468" s="5"/>
      <c r="O468" s="22"/>
      <c r="P468" s="7"/>
      <c r="Q468" s="7" t="e">
        <f t="shared" si="30"/>
        <v>#REF!</v>
      </c>
    </row>
    <row r="469" spans="1:17" s="4" customFormat="1" ht="37.5">
      <c r="A469" s="28">
        <v>76</v>
      </c>
      <c r="B469" s="28" t="s">
        <v>15</v>
      </c>
      <c r="C469" s="28" t="s">
        <v>1033</v>
      </c>
      <c r="D469" s="28" t="s">
        <v>1034</v>
      </c>
      <c r="E469" s="209" t="s">
        <v>1035</v>
      </c>
      <c r="F469" s="28">
        <v>76</v>
      </c>
      <c r="G469" s="28" t="s">
        <v>91</v>
      </c>
      <c r="H469" s="30" t="s">
        <v>12</v>
      </c>
      <c r="I469" s="59">
        <v>20250</v>
      </c>
      <c r="J469" s="209" t="e">
        <f>VLOOKUP(K469,#REF!,2,0)</f>
        <v>#REF!</v>
      </c>
      <c r="K469" s="5" t="str">
        <f t="shared" ref="K469:K534" si="31">CONCATENATE(F469," ",G469," ",H469," ",I469)</f>
        <v>76 2 00 20250</v>
      </c>
      <c r="L469" s="225" t="e">
        <f>VLOOKUP(O469,#REF!,2,0)</f>
        <v>#REF!</v>
      </c>
      <c r="M469" s="5"/>
      <c r="O469" s="22" t="s">
        <v>1268</v>
      </c>
      <c r="P469" s="7" t="b">
        <f t="shared" ref="P469:P484" si="32">K469=O469</f>
        <v>1</v>
      </c>
      <c r="Q469" s="7" t="e">
        <f t="shared" si="30"/>
        <v>#REF!</v>
      </c>
    </row>
    <row r="470" spans="1:17" s="4" customFormat="1" ht="45">
      <c r="A470" s="78">
        <v>77</v>
      </c>
      <c r="B470" s="78">
        <v>0</v>
      </c>
      <c r="C470" s="78" t="s">
        <v>9</v>
      </c>
      <c r="D470" s="80" t="s">
        <v>1041</v>
      </c>
      <c r="E470" s="95" t="s">
        <v>1042</v>
      </c>
      <c r="F470" s="23">
        <v>77</v>
      </c>
      <c r="G470" s="23">
        <v>0</v>
      </c>
      <c r="H470" s="9" t="s">
        <v>12</v>
      </c>
      <c r="I470" s="9" t="s">
        <v>13</v>
      </c>
      <c r="J470" s="136" t="e">
        <f>VLOOKUP(K470,#REF!,2,0)</f>
        <v>#REF!</v>
      </c>
      <c r="K470" s="5" t="str">
        <f t="shared" si="31"/>
        <v>77 0 00 00000</v>
      </c>
      <c r="L470" s="225" t="e">
        <f>VLOOKUP(O470,#REF!,2,0)</f>
        <v>#REF!</v>
      </c>
      <c r="M470" s="5"/>
      <c r="N470" s="60"/>
      <c r="O470" s="11" t="s">
        <v>1043</v>
      </c>
      <c r="P470" s="7" t="b">
        <f t="shared" si="32"/>
        <v>1</v>
      </c>
      <c r="Q470" s="7" t="e">
        <f t="shared" si="30"/>
        <v>#REF!</v>
      </c>
    </row>
    <row r="471" spans="1:17" s="4" customFormat="1" ht="56.25">
      <c r="A471" s="81">
        <v>77</v>
      </c>
      <c r="B471" s="81" t="s">
        <v>15</v>
      </c>
      <c r="C471" s="82">
        <v>0</v>
      </c>
      <c r="D471" s="83" t="s">
        <v>1044</v>
      </c>
      <c r="E471" s="96" t="s">
        <v>1045</v>
      </c>
      <c r="F471" s="24">
        <v>77</v>
      </c>
      <c r="G471" s="24" t="s">
        <v>15</v>
      </c>
      <c r="H471" s="25" t="s">
        <v>12</v>
      </c>
      <c r="I471" s="25" t="s">
        <v>13</v>
      </c>
      <c r="J471" s="143" t="e">
        <f>VLOOKUP(K471,#REF!,2,0)</f>
        <v>#REF!</v>
      </c>
      <c r="K471" s="5" t="str">
        <f t="shared" si="31"/>
        <v>77 1 00 00000</v>
      </c>
      <c r="L471" s="225" t="e">
        <f>VLOOKUP(O471,#REF!,2,0)</f>
        <v>#REF!</v>
      </c>
      <c r="M471" s="5"/>
      <c r="O471" s="12" t="s">
        <v>1046</v>
      </c>
      <c r="P471" s="7" t="b">
        <f t="shared" si="32"/>
        <v>1</v>
      </c>
      <c r="Q471" s="7" t="e">
        <f t="shared" si="30"/>
        <v>#REF!</v>
      </c>
    </row>
    <row r="472" spans="1:17" s="4" customFormat="1" ht="37.5">
      <c r="A472" s="84">
        <v>77</v>
      </c>
      <c r="B472" s="84" t="s">
        <v>15</v>
      </c>
      <c r="C472" s="84" t="s">
        <v>918</v>
      </c>
      <c r="D472" s="84" t="s">
        <v>1047</v>
      </c>
      <c r="E472" s="94" t="s">
        <v>896</v>
      </c>
      <c r="F472" s="28">
        <v>77</v>
      </c>
      <c r="G472" s="28" t="s">
        <v>15</v>
      </c>
      <c r="H472" s="30" t="s">
        <v>12</v>
      </c>
      <c r="I472" s="59">
        <v>10010</v>
      </c>
      <c r="J472" s="209" t="e">
        <f>VLOOKUP(K472,#REF!,2,0)</f>
        <v>#REF!</v>
      </c>
      <c r="K472" s="5" t="str">
        <f t="shared" si="31"/>
        <v>77 1 00 10010</v>
      </c>
      <c r="L472" s="225" t="e">
        <f>VLOOKUP(O472,#REF!,2,0)</f>
        <v>#REF!</v>
      </c>
      <c r="M472" s="5"/>
      <c r="O472" s="22" t="s">
        <v>1048</v>
      </c>
      <c r="P472" s="7" t="b">
        <f t="shared" si="32"/>
        <v>1</v>
      </c>
      <c r="Q472" s="7" t="e">
        <f t="shared" si="30"/>
        <v>#REF!</v>
      </c>
    </row>
    <row r="473" spans="1:17" s="4" customFormat="1" ht="37.5">
      <c r="A473" s="84">
        <v>77</v>
      </c>
      <c r="B473" s="84" t="s">
        <v>15</v>
      </c>
      <c r="C473" s="84" t="s">
        <v>921</v>
      </c>
      <c r="D473" s="84" t="s">
        <v>1049</v>
      </c>
      <c r="E473" s="94" t="s">
        <v>899</v>
      </c>
      <c r="F473" s="28">
        <v>77</v>
      </c>
      <c r="G473" s="28" t="s">
        <v>15</v>
      </c>
      <c r="H473" s="30" t="s">
        <v>12</v>
      </c>
      <c r="I473" s="59">
        <v>10020</v>
      </c>
      <c r="J473" s="209" t="e">
        <f>VLOOKUP(K473,#REF!,2,0)</f>
        <v>#REF!</v>
      </c>
      <c r="K473" s="5" t="str">
        <f t="shared" si="31"/>
        <v>77 1 00 10020</v>
      </c>
      <c r="L473" s="225" t="e">
        <f>VLOOKUP(O473,#REF!,2,0)</f>
        <v>#REF!</v>
      </c>
      <c r="M473" s="5"/>
      <c r="O473" s="22" t="s">
        <v>1050</v>
      </c>
      <c r="P473" s="7" t="b">
        <f t="shared" si="32"/>
        <v>1</v>
      </c>
      <c r="Q473" s="7" t="e">
        <f t="shared" si="30"/>
        <v>#REF!</v>
      </c>
    </row>
    <row r="474" spans="1:17" s="4" customFormat="1" ht="112.5">
      <c r="A474" s="84">
        <v>77</v>
      </c>
      <c r="B474" s="84" t="s">
        <v>15</v>
      </c>
      <c r="C474" s="84" t="s">
        <v>1051</v>
      </c>
      <c r="D474" s="84" t="s">
        <v>1052</v>
      </c>
      <c r="E474" s="94" t="s">
        <v>1053</v>
      </c>
      <c r="F474" s="28">
        <v>77</v>
      </c>
      <c r="G474" s="28" t="s">
        <v>15</v>
      </c>
      <c r="H474" s="30" t="s">
        <v>12</v>
      </c>
      <c r="I474" s="59">
        <v>76100</v>
      </c>
      <c r="J474" s="209" t="e">
        <f>VLOOKUP(K474,#REF!,2,0)</f>
        <v>#REF!</v>
      </c>
      <c r="K474" s="5" t="str">
        <f t="shared" si="31"/>
        <v>77 1 00 76100</v>
      </c>
      <c r="L474" s="225" t="e">
        <f>VLOOKUP(O474,#REF!,2,0)</f>
        <v>#REF!</v>
      </c>
      <c r="M474" s="5"/>
      <c r="O474" s="22" t="s">
        <v>1054</v>
      </c>
      <c r="P474" s="7" t="b">
        <f t="shared" si="32"/>
        <v>1</v>
      </c>
      <c r="Q474" s="7" t="e">
        <f t="shared" si="30"/>
        <v>#REF!</v>
      </c>
    </row>
    <row r="475" spans="1:17" s="4" customFormat="1" ht="187.5">
      <c r="A475" s="84">
        <v>77</v>
      </c>
      <c r="B475" s="84" t="s">
        <v>15</v>
      </c>
      <c r="C475" s="84" t="s">
        <v>1055</v>
      </c>
      <c r="D475" s="84" t="s">
        <v>1056</v>
      </c>
      <c r="E475" s="94" t="s">
        <v>1057</v>
      </c>
      <c r="F475" s="28">
        <v>77</v>
      </c>
      <c r="G475" s="28" t="s">
        <v>15</v>
      </c>
      <c r="H475" s="30" t="s">
        <v>12</v>
      </c>
      <c r="I475" s="59">
        <v>76210</v>
      </c>
      <c r="J475" s="209" t="e">
        <f>VLOOKUP(K475,#REF!,2,0)</f>
        <v>#REF!</v>
      </c>
      <c r="K475" s="5" t="str">
        <f t="shared" si="31"/>
        <v>77 1 00 76210</v>
      </c>
      <c r="L475" s="225" t="e">
        <f>VLOOKUP(O475,#REF!,2,0)</f>
        <v>#REF!</v>
      </c>
      <c r="M475" s="5"/>
      <c r="O475" s="22" t="s">
        <v>1058</v>
      </c>
      <c r="P475" s="7" t="b">
        <f t="shared" si="32"/>
        <v>1</v>
      </c>
      <c r="Q475" s="7" t="e">
        <f t="shared" si="30"/>
        <v>#REF!</v>
      </c>
    </row>
    <row r="476" spans="1:17" s="4" customFormat="1">
      <c r="A476" s="81">
        <v>77</v>
      </c>
      <c r="B476" s="81" t="s">
        <v>91</v>
      </c>
      <c r="C476" s="82">
        <v>0</v>
      </c>
      <c r="D476" s="83" t="s">
        <v>1059</v>
      </c>
      <c r="E476" s="96" t="s">
        <v>977</v>
      </c>
      <c r="F476" s="24">
        <v>77</v>
      </c>
      <c r="G476" s="24" t="s">
        <v>91</v>
      </c>
      <c r="H476" s="25" t="s">
        <v>12</v>
      </c>
      <c r="I476" s="25" t="s">
        <v>13</v>
      </c>
      <c r="J476" s="143" t="e">
        <f>VLOOKUP(K476,#REF!,2,0)</f>
        <v>#REF!</v>
      </c>
      <c r="K476" s="5" t="str">
        <f t="shared" si="31"/>
        <v>77 2 00 00000</v>
      </c>
      <c r="L476" s="225" t="e">
        <f>VLOOKUP(O476,#REF!,2,0)</f>
        <v>#REF!</v>
      </c>
      <c r="M476" s="5"/>
      <c r="O476" s="45" t="s">
        <v>1060</v>
      </c>
      <c r="P476" s="7" t="b">
        <f t="shared" si="32"/>
        <v>1</v>
      </c>
      <c r="Q476" s="7" t="e">
        <f t="shared" si="30"/>
        <v>#REF!</v>
      </c>
    </row>
    <row r="477" spans="1:17" s="4" customFormat="1" ht="93.75">
      <c r="A477" s="84">
        <v>77</v>
      </c>
      <c r="B477" s="84" t="s">
        <v>91</v>
      </c>
      <c r="C477" s="84" t="s">
        <v>979</v>
      </c>
      <c r="D477" s="84" t="s">
        <v>1061</v>
      </c>
      <c r="E477" s="94" t="s">
        <v>981</v>
      </c>
      <c r="F477" s="28">
        <v>77</v>
      </c>
      <c r="G477" s="28" t="s">
        <v>91</v>
      </c>
      <c r="H477" s="30" t="s">
        <v>12</v>
      </c>
      <c r="I477" s="59">
        <v>21120</v>
      </c>
      <c r="J477" s="209" t="e">
        <f>VLOOKUP(K477,#REF!,2,0)</f>
        <v>#REF!</v>
      </c>
      <c r="K477" s="5" t="str">
        <f t="shared" si="31"/>
        <v>77 2 00 21120</v>
      </c>
      <c r="L477" s="225" t="e">
        <f>VLOOKUP(O477,#REF!,2,0)</f>
        <v>#REF!</v>
      </c>
      <c r="M477" s="5"/>
      <c r="O477" s="22" t="s">
        <v>1062</v>
      </c>
      <c r="P477" s="7" t="b">
        <f t="shared" si="32"/>
        <v>1</v>
      </c>
      <c r="Q477" s="7" t="e">
        <f t="shared" si="30"/>
        <v>#REF!</v>
      </c>
    </row>
    <row r="478" spans="1:17" s="4" customFormat="1" ht="67.5">
      <c r="A478" s="78">
        <v>78</v>
      </c>
      <c r="B478" s="78">
        <v>0</v>
      </c>
      <c r="C478" s="78" t="s">
        <v>9</v>
      </c>
      <c r="D478" s="80" t="s">
        <v>1063</v>
      </c>
      <c r="E478" s="95" t="s">
        <v>1064</v>
      </c>
      <c r="F478" s="23">
        <v>78</v>
      </c>
      <c r="G478" s="23">
        <v>0</v>
      </c>
      <c r="H478" s="9" t="s">
        <v>12</v>
      </c>
      <c r="I478" s="9" t="s">
        <v>13</v>
      </c>
      <c r="J478" s="136" t="e">
        <f>VLOOKUP(K478,#REF!,2,0)</f>
        <v>#REF!</v>
      </c>
      <c r="K478" s="5" t="str">
        <f t="shared" si="31"/>
        <v>78 0 00 00000</v>
      </c>
      <c r="L478" s="225" t="e">
        <f>VLOOKUP(O478,#REF!,2,0)</f>
        <v>#REF!</v>
      </c>
      <c r="M478" s="5"/>
      <c r="O478" s="11" t="s">
        <v>1065</v>
      </c>
      <c r="P478" s="7" t="b">
        <f t="shared" si="32"/>
        <v>1</v>
      </c>
      <c r="Q478" s="7" t="e">
        <f t="shared" si="30"/>
        <v>#REF!</v>
      </c>
    </row>
    <row r="479" spans="1:17" s="4" customFormat="1" ht="56.25">
      <c r="A479" s="81">
        <v>78</v>
      </c>
      <c r="B479" s="81" t="s">
        <v>15</v>
      </c>
      <c r="C479" s="82">
        <v>0</v>
      </c>
      <c r="D479" s="83" t="s">
        <v>1066</v>
      </c>
      <c r="E479" s="96" t="s">
        <v>1067</v>
      </c>
      <c r="F479" s="24">
        <v>78</v>
      </c>
      <c r="G479" s="24" t="s">
        <v>15</v>
      </c>
      <c r="H479" s="25" t="s">
        <v>12</v>
      </c>
      <c r="I479" s="25" t="s">
        <v>13</v>
      </c>
      <c r="J479" s="143" t="e">
        <f>VLOOKUP(K479,#REF!,2,0)</f>
        <v>#REF!</v>
      </c>
      <c r="K479" s="5" t="str">
        <f t="shared" si="31"/>
        <v>78 1 00 00000</v>
      </c>
      <c r="L479" s="225" t="e">
        <f>VLOOKUP(O479,#REF!,2,0)</f>
        <v>#REF!</v>
      </c>
      <c r="M479" s="5"/>
      <c r="O479" s="12" t="s">
        <v>1068</v>
      </c>
      <c r="P479" s="7" t="b">
        <f t="shared" si="32"/>
        <v>1</v>
      </c>
      <c r="Q479" s="7" t="e">
        <f t="shared" si="30"/>
        <v>#REF!</v>
      </c>
    </row>
    <row r="480" spans="1:17" s="4" customFormat="1" ht="37.5">
      <c r="A480" s="84">
        <v>78</v>
      </c>
      <c r="B480" s="84" t="s">
        <v>15</v>
      </c>
      <c r="C480" s="84" t="s">
        <v>918</v>
      </c>
      <c r="D480" s="84" t="s">
        <v>1069</v>
      </c>
      <c r="E480" s="94" t="s">
        <v>896</v>
      </c>
      <c r="F480" s="28">
        <v>78</v>
      </c>
      <c r="G480" s="28" t="s">
        <v>15</v>
      </c>
      <c r="H480" s="30" t="s">
        <v>12</v>
      </c>
      <c r="I480" s="59">
        <v>10010</v>
      </c>
      <c r="J480" s="209" t="e">
        <f>VLOOKUP(K480,#REF!,2,0)</f>
        <v>#REF!</v>
      </c>
      <c r="K480" s="5" t="str">
        <f t="shared" si="31"/>
        <v>78 1 00 10010</v>
      </c>
      <c r="L480" s="225" t="e">
        <f>VLOOKUP(O480,#REF!,2,0)</f>
        <v>#REF!</v>
      </c>
      <c r="M480" s="5"/>
      <c r="N480" s="6"/>
      <c r="O480" s="22" t="s">
        <v>1070</v>
      </c>
      <c r="P480" s="7" t="b">
        <f t="shared" si="32"/>
        <v>1</v>
      </c>
      <c r="Q480" s="7" t="e">
        <f t="shared" si="30"/>
        <v>#REF!</v>
      </c>
    </row>
    <row r="481" spans="1:17" ht="42.6" customHeight="1">
      <c r="A481" s="84">
        <v>78</v>
      </c>
      <c r="B481" s="84" t="s">
        <v>15</v>
      </c>
      <c r="C481" s="84" t="s">
        <v>921</v>
      </c>
      <c r="D481" s="84" t="s">
        <v>1071</v>
      </c>
      <c r="E481" s="94" t="s">
        <v>899</v>
      </c>
      <c r="F481" s="28">
        <v>78</v>
      </c>
      <c r="G481" s="28" t="s">
        <v>15</v>
      </c>
      <c r="H481" s="30" t="s">
        <v>12</v>
      </c>
      <c r="I481" s="59">
        <v>10020</v>
      </c>
      <c r="J481" s="209" t="e">
        <f>VLOOKUP(K481,#REF!,2,0)</f>
        <v>#REF!</v>
      </c>
      <c r="K481" s="5" t="str">
        <f t="shared" si="31"/>
        <v>78 1 00 10020</v>
      </c>
      <c r="L481" s="225" t="e">
        <f>VLOOKUP(O481,#REF!,2,0)</f>
        <v>#REF!</v>
      </c>
      <c r="O481" s="22" t="s">
        <v>1072</v>
      </c>
      <c r="P481" s="7" t="b">
        <f t="shared" si="32"/>
        <v>1</v>
      </c>
      <c r="Q481" s="7" t="e">
        <f t="shared" si="30"/>
        <v>#REF!</v>
      </c>
    </row>
    <row r="482" spans="1:17" ht="42.6" customHeight="1">
      <c r="A482" s="84"/>
      <c r="B482" s="84"/>
      <c r="C482" s="84"/>
      <c r="D482" s="84"/>
      <c r="E482" s="94"/>
      <c r="F482" s="28">
        <v>78</v>
      </c>
      <c r="G482" s="28" t="s">
        <v>15</v>
      </c>
      <c r="H482" s="30" t="s">
        <v>12</v>
      </c>
      <c r="I482" s="59">
        <v>20050</v>
      </c>
      <c r="J482" s="209" t="e">
        <f>VLOOKUP(K482,#REF!,2,0)</f>
        <v>#REF!</v>
      </c>
      <c r="K482" s="5" t="str">
        <f t="shared" si="31"/>
        <v>78 1 00 20050</v>
      </c>
      <c r="L482" s="225" t="e">
        <f>VLOOKUP(O482,#REF!,2,0)</f>
        <v>#REF!</v>
      </c>
      <c r="O482" s="42" t="s">
        <v>1269</v>
      </c>
      <c r="P482" s="7" t="b">
        <f t="shared" si="32"/>
        <v>1</v>
      </c>
      <c r="Q482" s="7" t="e">
        <f t="shared" si="30"/>
        <v>#REF!</v>
      </c>
    </row>
    <row r="483" spans="1:17" s="221" customFormat="1">
      <c r="A483" s="216"/>
      <c r="B483" s="216"/>
      <c r="C483" s="216"/>
      <c r="D483" s="216"/>
      <c r="E483" s="217"/>
      <c r="F483" s="218">
        <v>78</v>
      </c>
      <c r="G483" s="218" t="s">
        <v>91</v>
      </c>
      <c r="H483" s="219" t="s">
        <v>12</v>
      </c>
      <c r="I483" s="219" t="s">
        <v>13</v>
      </c>
      <c r="J483" s="223" t="s">
        <v>977</v>
      </c>
      <c r="K483" s="220" t="str">
        <f t="shared" si="31"/>
        <v>78 2 00 00000</v>
      </c>
      <c r="L483" s="225" t="e">
        <f>VLOOKUP(O483,#REF!,2,0)</f>
        <v>#REF!</v>
      </c>
      <c r="M483" s="220"/>
      <c r="P483" s="7" t="b">
        <f t="shared" si="32"/>
        <v>0</v>
      </c>
      <c r="Q483" s="7" t="e">
        <f t="shared" si="30"/>
        <v>#REF!</v>
      </c>
    </row>
    <row r="484" spans="1:17" ht="75">
      <c r="A484" s="84">
        <v>78</v>
      </c>
      <c r="B484" s="84" t="s">
        <v>15</v>
      </c>
      <c r="C484" s="84" t="s">
        <v>1073</v>
      </c>
      <c r="D484" s="84" t="s">
        <v>1074</v>
      </c>
      <c r="E484" s="94" t="s">
        <v>1075</v>
      </c>
      <c r="F484" s="28">
        <v>78</v>
      </c>
      <c r="G484" s="28" t="s">
        <v>91</v>
      </c>
      <c r="H484" s="30" t="s">
        <v>12</v>
      </c>
      <c r="I484" s="59">
        <v>20730</v>
      </c>
      <c r="J484" s="209" t="s">
        <v>1363</v>
      </c>
      <c r="K484" s="5" t="str">
        <f t="shared" si="31"/>
        <v>78 2 00 20730</v>
      </c>
      <c r="L484" s="225" t="e">
        <f>VLOOKUP(O484,#REF!,2,0)</f>
        <v>#REF!</v>
      </c>
      <c r="O484" s="22"/>
      <c r="P484" s="7" t="b">
        <f t="shared" si="32"/>
        <v>0</v>
      </c>
      <c r="Q484" s="7" t="e">
        <f t="shared" si="30"/>
        <v>#REF!</v>
      </c>
    </row>
    <row r="485" spans="1:17" ht="45">
      <c r="A485" s="78">
        <v>80</v>
      </c>
      <c r="B485" s="78">
        <v>0</v>
      </c>
      <c r="C485" s="78" t="s">
        <v>9</v>
      </c>
      <c r="D485" s="80" t="s">
        <v>1076</v>
      </c>
      <c r="E485" s="95" t="s">
        <v>1077</v>
      </c>
      <c r="F485" s="23">
        <v>80</v>
      </c>
      <c r="G485" s="23">
        <v>0</v>
      </c>
      <c r="H485" s="9" t="s">
        <v>12</v>
      </c>
      <c r="I485" s="9" t="s">
        <v>13</v>
      </c>
      <c r="J485" s="136" t="e">
        <f>VLOOKUP(K485,#REF!,2,0)</f>
        <v>#REF!</v>
      </c>
      <c r="K485" s="5" t="str">
        <f t="shared" si="31"/>
        <v>80 0 00 00000</v>
      </c>
      <c r="L485" s="225" t="e">
        <f>VLOOKUP(O485,#REF!,2,0)</f>
        <v>#REF!</v>
      </c>
      <c r="O485" s="11" t="s">
        <v>1078</v>
      </c>
      <c r="P485" s="7" t="b">
        <f t="shared" ref="P485:P516" si="33">K485=O485</f>
        <v>1</v>
      </c>
      <c r="Q485" s="7" t="e">
        <f t="shared" ref="Q485:Q520" si="34">J485=L485</f>
        <v>#REF!</v>
      </c>
    </row>
    <row r="486" spans="1:17" ht="37.5">
      <c r="A486" s="81">
        <v>80</v>
      </c>
      <c r="B486" s="81" t="s">
        <v>15</v>
      </c>
      <c r="C486" s="82">
        <v>0</v>
      </c>
      <c r="D486" s="83" t="s">
        <v>1079</v>
      </c>
      <c r="E486" s="96" t="s">
        <v>1080</v>
      </c>
      <c r="F486" s="24">
        <v>80</v>
      </c>
      <c r="G486" s="24" t="s">
        <v>15</v>
      </c>
      <c r="H486" s="25" t="s">
        <v>12</v>
      </c>
      <c r="I486" s="25" t="s">
        <v>13</v>
      </c>
      <c r="J486" s="143" t="e">
        <f>VLOOKUP(K486,#REF!,2,0)</f>
        <v>#REF!</v>
      </c>
      <c r="K486" s="5" t="str">
        <f t="shared" si="31"/>
        <v>80 1 00 00000</v>
      </c>
      <c r="L486" s="225" t="e">
        <f>VLOOKUP(O486,#REF!,2,0)</f>
        <v>#REF!</v>
      </c>
      <c r="O486" s="12" t="s">
        <v>1081</v>
      </c>
      <c r="P486" s="7" t="b">
        <f t="shared" si="33"/>
        <v>1</v>
      </c>
      <c r="Q486" s="7" t="e">
        <f t="shared" si="34"/>
        <v>#REF!</v>
      </c>
    </row>
    <row r="487" spans="1:17" ht="37.5">
      <c r="A487" s="84">
        <v>80</v>
      </c>
      <c r="B487" s="84" t="s">
        <v>15</v>
      </c>
      <c r="C487" s="84" t="s">
        <v>918</v>
      </c>
      <c r="D487" s="84" t="s">
        <v>1082</v>
      </c>
      <c r="E487" s="94" t="s">
        <v>896</v>
      </c>
      <c r="F487" s="28">
        <v>80</v>
      </c>
      <c r="G487" s="28" t="s">
        <v>15</v>
      </c>
      <c r="H487" s="30" t="s">
        <v>12</v>
      </c>
      <c r="I487" s="59">
        <v>10010</v>
      </c>
      <c r="J487" s="209" t="e">
        <f>VLOOKUP(K487,#REF!,2,0)</f>
        <v>#REF!</v>
      </c>
      <c r="K487" s="5" t="str">
        <f t="shared" si="31"/>
        <v>80 1 00 10010</v>
      </c>
      <c r="L487" s="225" t="e">
        <f>VLOOKUP(O487,#REF!,2,0)</f>
        <v>#REF!</v>
      </c>
      <c r="O487" s="22" t="s">
        <v>1083</v>
      </c>
      <c r="P487" s="7" t="b">
        <f t="shared" si="33"/>
        <v>1</v>
      </c>
      <c r="Q487" s="7" t="e">
        <f t="shared" si="34"/>
        <v>#REF!</v>
      </c>
    </row>
    <row r="488" spans="1:17" ht="37.5">
      <c r="A488" s="84">
        <v>80</v>
      </c>
      <c r="B488" s="84" t="s">
        <v>15</v>
      </c>
      <c r="C488" s="84" t="s">
        <v>921</v>
      </c>
      <c r="D488" s="84" t="s">
        <v>1084</v>
      </c>
      <c r="E488" s="94" t="s">
        <v>899</v>
      </c>
      <c r="F488" s="28">
        <v>80</v>
      </c>
      <c r="G488" s="28" t="s">
        <v>15</v>
      </c>
      <c r="H488" s="30" t="s">
        <v>12</v>
      </c>
      <c r="I488" s="59">
        <v>10020</v>
      </c>
      <c r="J488" s="209" t="e">
        <f>VLOOKUP(K488,#REF!,2,0)</f>
        <v>#REF!</v>
      </c>
      <c r="K488" s="5" t="str">
        <f t="shared" si="31"/>
        <v>80 1 00 10020</v>
      </c>
      <c r="L488" s="225" t="e">
        <f>VLOOKUP(O488,#REF!,2,0)</f>
        <v>#REF!</v>
      </c>
      <c r="O488" s="22" t="s">
        <v>1085</v>
      </c>
      <c r="P488" s="7" t="b">
        <f t="shared" si="33"/>
        <v>1</v>
      </c>
      <c r="Q488" s="7" t="e">
        <f t="shared" si="34"/>
        <v>#REF!</v>
      </c>
    </row>
    <row r="489" spans="1:17">
      <c r="A489" s="84"/>
      <c r="B489" s="84"/>
      <c r="C489" s="84"/>
      <c r="D489" s="84"/>
      <c r="E489" s="94"/>
      <c r="F489" s="28">
        <v>80</v>
      </c>
      <c r="G489" s="28" t="s">
        <v>15</v>
      </c>
      <c r="H489" s="30" t="s">
        <v>12</v>
      </c>
      <c r="I489" s="59">
        <v>20050</v>
      </c>
      <c r="J489" s="209" t="e">
        <f>VLOOKUP(K489,#REF!,2,0)</f>
        <v>#REF!</v>
      </c>
      <c r="K489" s="5" t="str">
        <f t="shared" si="31"/>
        <v>80 1 00 20050</v>
      </c>
      <c r="L489" s="225" t="e">
        <f>VLOOKUP(O489,#REF!,2,0)</f>
        <v>#REF!</v>
      </c>
      <c r="O489" s="22" t="s">
        <v>1270</v>
      </c>
      <c r="P489" s="7" t="b">
        <f t="shared" si="33"/>
        <v>1</v>
      </c>
      <c r="Q489" s="7" t="e">
        <f t="shared" si="34"/>
        <v>#REF!</v>
      </c>
    </row>
    <row r="490" spans="1:17" ht="112.5">
      <c r="A490" s="84">
        <v>80</v>
      </c>
      <c r="B490" s="84" t="s">
        <v>15</v>
      </c>
      <c r="C490" s="84" t="s">
        <v>1019</v>
      </c>
      <c r="D490" s="84" t="s">
        <v>1086</v>
      </c>
      <c r="E490" s="94" t="s">
        <v>1021</v>
      </c>
      <c r="F490" s="28">
        <v>80</v>
      </c>
      <c r="G490" s="28" t="s">
        <v>15</v>
      </c>
      <c r="H490" s="30" t="s">
        <v>12</v>
      </c>
      <c r="I490" s="59">
        <v>76200</v>
      </c>
      <c r="J490" s="209" t="e">
        <f>VLOOKUP(K490,#REF!,2,0)</f>
        <v>#REF!</v>
      </c>
      <c r="K490" s="5" t="str">
        <f t="shared" si="31"/>
        <v>80 1 00 76200</v>
      </c>
      <c r="L490" s="225" t="e">
        <f>VLOOKUP(O490,#REF!,2,0)</f>
        <v>#REF!</v>
      </c>
      <c r="O490" s="22" t="s">
        <v>1087</v>
      </c>
      <c r="P490" s="7" t="b">
        <f t="shared" si="33"/>
        <v>1</v>
      </c>
      <c r="Q490" s="7" t="e">
        <f t="shared" si="34"/>
        <v>#REF!</v>
      </c>
    </row>
    <row r="491" spans="1:17" s="49" customFormat="1" ht="112.5">
      <c r="A491" s="84">
        <v>80</v>
      </c>
      <c r="B491" s="84" t="s">
        <v>15</v>
      </c>
      <c r="C491" s="84" t="s">
        <v>943</v>
      </c>
      <c r="D491" s="84" t="s">
        <v>1088</v>
      </c>
      <c r="E491" s="94" t="s">
        <v>945</v>
      </c>
      <c r="F491" s="28">
        <v>80</v>
      </c>
      <c r="G491" s="28" t="s">
        <v>15</v>
      </c>
      <c r="H491" s="30" t="s">
        <v>12</v>
      </c>
      <c r="I491" s="59">
        <v>76360</v>
      </c>
      <c r="J491" s="209" t="e">
        <f>VLOOKUP(K491,#REF!,2,0)</f>
        <v>#REF!</v>
      </c>
      <c r="K491" s="5" t="str">
        <f t="shared" si="31"/>
        <v>80 1 00 76360</v>
      </c>
      <c r="L491" s="225" t="e">
        <f>VLOOKUP(O491,#REF!,2,0)</f>
        <v>#REF!</v>
      </c>
      <c r="M491" s="5"/>
      <c r="N491" s="6"/>
      <c r="O491" s="22" t="s">
        <v>1089</v>
      </c>
      <c r="P491" s="7" t="b">
        <f t="shared" si="33"/>
        <v>1</v>
      </c>
      <c r="Q491" s="7" t="e">
        <f t="shared" si="34"/>
        <v>#REF!</v>
      </c>
    </row>
    <row r="492" spans="1:17" s="49" customFormat="1">
      <c r="A492" s="81">
        <v>80</v>
      </c>
      <c r="B492" s="81" t="s">
        <v>91</v>
      </c>
      <c r="C492" s="82">
        <v>0</v>
      </c>
      <c r="D492" s="83" t="s">
        <v>1090</v>
      </c>
      <c r="E492" s="96" t="s">
        <v>977</v>
      </c>
      <c r="F492" s="24">
        <v>80</v>
      </c>
      <c r="G492" s="24" t="s">
        <v>91</v>
      </c>
      <c r="H492" s="25" t="s">
        <v>12</v>
      </c>
      <c r="I492" s="25" t="s">
        <v>13</v>
      </c>
      <c r="J492" s="143" t="e">
        <f>VLOOKUP(K492,#REF!,2,0)</f>
        <v>#REF!</v>
      </c>
      <c r="K492" s="5" t="str">
        <f t="shared" si="31"/>
        <v>80 2 00 00000</v>
      </c>
      <c r="L492" s="225" t="e">
        <f>VLOOKUP(O492,#REF!,2,0)</f>
        <v>#REF!</v>
      </c>
      <c r="M492" s="5"/>
      <c r="N492" s="6"/>
      <c r="O492" s="12" t="s">
        <v>1091</v>
      </c>
      <c r="P492" s="7" t="b">
        <f t="shared" si="33"/>
        <v>1</v>
      </c>
      <c r="Q492" s="7" t="e">
        <f t="shared" si="34"/>
        <v>#REF!</v>
      </c>
    </row>
    <row r="493" spans="1:17" s="49" customFormat="1" ht="93.75">
      <c r="A493" s="84">
        <v>80</v>
      </c>
      <c r="B493" s="84" t="s">
        <v>91</v>
      </c>
      <c r="C493" s="84" t="s">
        <v>979</v>
      </c>
      <c r="D493" s="84" t="s">
        <v>1092</v>
      </c>
      <c r="E493" s="94" t="s">
        <v>981</v>
      </c>
      <c r="F493" s="28">
        <v>80</v>
      </c>
      <c r="G493" s="28" t="s">
        <v>91</v>
      </c>
      <c r="H493" s="30" t="s">
        <v>12</v>
      </c>
      <c r="I493" s="59">
        <v>21120</v>
      </c>
      <c r="J493" s="209" t="e">
        <f>VLOOKUP(K493,#REF!,2,0)</f>
        <v>#REF!</v>
      </c>
      <c r="K493" s="5" t="str">
        <f t="shared" si="31"/>
        <v>80 2 00 21120</v>
      </c>
      <c r="L493" s="225" t="e">
        <f>VLOOKUP(O493,#REF!,2,0)</f>
        <v>#REF!</v>
      </c>
      <c r="M493" s="5"/>
      <c r="N493" s="6"/>
      <c r="O493" s="22" t="s">
        <v>1093</v>
      </c>
      <c r="P493" s="7" t="b">
        <f t="shared" si="33"/>
        <v>1</v>
      </c>
      <c r="Q493" s="7" t="e">
        <f t="shared" si="34"/>
        <v>#REF!</v>
      </c>
    </row>
    <row r="494" spans="1:17" s="49" customFormat="1">
      <c r="A494" s="69"/>
      <c r="B494" s="69"/>
      <c r="C494" s="69"/>
      <c r="D494" s="69"/>
      <c r="E494" s="76"/>
      <c r="F494" s="14" t="s">
        <v>1094</v>
      </c>
      <c r="G494" s="14" t="s">
        <v>91</v>
      </c>
      <c r="H494" s="15" t="s">
        <v>12</v>
      </c>
      <c r="I494" s="17">
        <v>21270</v>
      </c>
      <c r="J494" s="115" t="e">
        <f>VLOOKUP(K494,#REF!,2,0)</f>
        <v>#REF!</v>
      </c>
      <c r="K494" s="5" t="str">
        <f t="shared" si="31"/>
        <v>80 2 00 21270</v>
      </c>
      <c r="L494" s="225" t="e">
        <f>VLOOKUP(O494,#REF!,2,0)</f>
        <v>#REF!</v>
      </c>
      <c r="M494" s="5"/>
      <c r="N494" s="6"/>
      <c r="O494" s="22" t="s">
        <v>1271</v>
      </c>
      <c r="P494" s="7" t="b">
        <f t="shared" si="33"/>
        <v>1</v>
      </c>
      <c r="Q494" s="7" t="e">
        <f t="shared" si="34"/>
        <v>#REF!</v>
      </c>
    </row>
    <row r="495" spans="1:17" s="49" customFormat="1" ht="45">
      <c r="A495" s="78">
        <v>81</v>
      </c>
      <c r="B495" s="78">
        <v>0</v>
      </c>
      <c r="C495" s="78" t="s">
        <v>9</v>
      </c>
      <c r="D495" s="80" t="s">
        <v>1095</v>
      </c>
      <c r="E495" s="95" t="s">
        <v>1096</v>
      </c>
      <c r="F495" s="23">
        <v>81</v>
      </c>
      <c r="G495" s="23">
        <v>0</v>
      </c>
      <c r="H495" s="9" t="s">
        <v>12</v>
      </c>
      <c r="I495" s="9" t="s">
        <v>13</v>
      </c>
      <c r="J495" s="136" t="e">
        <f>VLOOKUP(K495,#REF!,2,0)</f>
        <v>#REF!</v>
      </c>
      <c r="K495" s="5" t="str">
        <f t="shared" si="31"/>
        <v>81 0 00 00000</v>
      </c>
      <c r="L495" s="225" t="e">
        <f>VLOOKUP(O495,#REF!,2,0)</f>
        <v>#REF!</v>
      </c>
      <c r="M495" s="5"/>
      <c r="N495" s="6"/>
      <c r="O495" s="11" t="s">
        <v>1097</v>
      </c>
      <c r="P495" s="7" t="b">
        <f t="shared" si="33"/>
        <v>1</v>
      </c>
      <c r="Q495" s="7" t="e">
        <f t="shared" si="34"/>
        <v>#REF!</v>
      </c>
    </row>
    <row r="496" spans="1:17" s="49" customFormat="1" ht="37.5">
      <c r="A496" s="81">
        <v>81</v>
      </c>
      <c r="B496" s="81" t="s">
        <v>15</v>
      </c>
      <c r="C496" s="82">
        <v>0</v>
      </c>
      <c r="D496" s="83" t="s">
        <v>1098</v>
      </c>
      <c r="E496" s="96" t="s">
        <v>1099</v>
      </c>
      <c r="F496" s="24">
        <v>81</v>
      </c>
      <c r="G496" s="24" t="s">
        <v>15</v>
      </c>
      <c r="H496" s="25" t="s">
        <v>12</v>
      </c>
      <c r="I496" s="25" t="s">
        <v>13</v>
      </c>
      <c r="J496" s="143" t="e">
        <f>VLOOKUP(K496,#REF!,2,0)</f>
        <v>#REF!</v>
      </c>
      <c r="K496" s="5" t="str">
        <f t="shared" si="31"/>
        <v>81 1 00 00000</v>
      </c>
      <c r="L496" s="225" t="e">
        <f>VLOOKUP(O496,#REF!,2,0)</f>
        <v>#REF!</v>
      </c>
      <c r="M496" s="5"/>
      <c r="N496" s="6"/>
      <c r="O496" s="12" t="s">
        <v>1100</v>
      </c>
      <c r="P496" s="7" t="b">
        <f t="shared" si="33"/>
        <v>1</v>
      </c>
      <c r="Q496" s="7" t="e">
        <f t="shared" si="34"/>
        <v>#REF!</v>
      </c>
    </row>
    <row r="497" spans="1:17" s="49" customFormat="1" ht="37.5">
      <c r="A497" s="84">
        <v>81</v>
      </c>
      <c r="B497" s="84" t="s">
        <v>15</v>
      </c>
      <c r="C497" s="84" t="s">
        <v>918</v>
      </c>
      <c r="D497" s="84" t="s">
        <v>1101</v>
      </c>
      <c r="E497" s="94" t="s">
        <v>896</v>
      </c>
      <c r="F497" s="28">
        <v>81</v>
      </c>
      <c r="G497" s="28" t="s">
        <v>15</v>
      </c>
      <c r="H497" s="30" t="s">
        <v>12</v>
      </c>
      <c r="I497" s="59">
        <v>10010</v>
      </c>
      <c r="J497" s="209" t="e">
        <f>VLOOKUP(K497,#REF!,2,0)</f>
        <v>#REF!</v>
      </c>
      <c r="K497" s="5" t="str">
        <f t="shared" si="31"/>
        <v>81 1 00 10010</v>
      </c>
      <c r="L497" s="225" t="e">
        <f>VLOOKUP(O497,#REF!,2,0)</f>
        <v>#REF!</v>
      </c>
      <c r="M497" s="5"/>
      <c r="N497" s="6"/>
      <c r="O497" s="22" t="s">
        <v>1102</v>
      </c>
      <c r="P497" s="7" t="b">
        <f t="shared" si="33"/>
        <v>1</v>
      </c>
      <c r="Q497" s="7" t="e">
        <f t="shared" si="34"/>
        <v>#REF!</v>
      </c>
    </row>
    <row r="498" spans="1:17" s="49" customFormat="1" ht="37.5">
      <c r="A498" s="84">
        <v>81</v>
      </c>
      <c r="B498" s="84" t="s">
        <v>15</v>
      </c>
      <c r="C498" s="84" t="s">
        <v>921</v>
      </c>
      <c r="D498" s="84" t="s">
        <v>1103</v>
      </c>
      <c r="E498" s="94" t="s">
        <v>899</v>
      </c>
      <c r="F498" s="28">
        <v>81</v>
      </c>
      <c r="G498" s="28" t="s">
        <v>15</v>
      </c>
      <c r="H498" s="30" t="s">
        <v>12</v>
      </c>
      <c r="I498" s="59">
        <v>10020</v>
      </c>
      <c r="J498" s="209" t="e">
        <f>VLOOKUP(K498,#REF!,2,0)</f>
        <v>#REF!</v>
      </c>
      <c r="K498" s="5" t="str">
        <f t="shared" si="31"/>
        <v>81 1 00 10020</v>
      </c>
      <c r="L498" s="225" t="e">
        <f>VLOOKUP(O498,#REF!,2,0)</f>
        <v>#REF!</v>
      </c>
      <c r="M498" s="5"/>
      <c r="N498" s="6"/>
      <c r="O498" s="22" t="s">
        <v>1104</v>
      </c>
      <c r="P498" s="7" t="b">
        <f t="shared" si="33"/>
        <v>1</v>
      </c>
      <c r="Q498" s="7" t="e">
        <f t="shared" si="34"/>
        <v>#REF!</v>
      </c>
    </row>
    <row r="499" spans="1:17" s="49" customFormat="1">
      <c r="A499" s="84"/>
      <c r="B499" s="84"/>
      <c r="C499" s="84"/>
      <c r="D499" s="84"/>
      <c r="E499" s="94"/>
      <c r="F499" s="28">
        <v>81</v>
      </c>
      <c r="G499" s="28" t="s">
        <v>15</v>
      </c>
      <c r="H499" s="30" t="s">
        <v>12</v>
      </c>
      <c r="I499" s="59">
        <v>20050</v>
      </c>
      <c r="J499" s="209" t="e">
        <f>VLOOKUP(K499,#REF!,2,0)</f>
        <v>#REF!</v>
      </c>
      <c r="K499" s="5" t="str">
        <f t="shared" si="31"/>
        <v>81 1 00 20050</v>
      </c>
      <c r="L499" s="225" t="e">
        <f>VLOOKUP(O499,#REF!,2,0)</f>
        <v>#REF!</v>
      </c>
      <c r="M499" s="5"/>
      <c r="N499" s="6"/>
      <c r="O499" s="22" t="s">
        <v>1272</v>
      </c>
      <c r="P499" s="7" t="b">
        <f t="shared" si="33"/>
        <v>1</v>
      </c>
      <c r="Q499" s="7" t="e">
        <f t="shared" si="34"/>
        <v>#REF!</v>
      </c>
    </row>
    <row r="500" spans="1:17" s="49" customFormat="1" ht="112.5">
      <c r="A500" s="84">
        <v>81</v>
      </c>
      <c r="B500" s="84" t="s">
        <v>15</v>
      </c>
      <c r="C500" s="84" t="s">
        <v>1019</v>
      </c>
      <c r="D500" s="84" t="s">
        <v>1105</v>
      </c>
      <c r="E500" s="94" t="s">
        <v>1021</v>
      </c>
      <c r="F500" s="28">
        <v>81</v>
      </c>
      <c r="G500" s="28" t="s">
        <v>15</v>
      </c>
      <c r="H500" s="30" t="s">
        <v>12</v>
      </c>
      <c r="I500" s="59">
        <v>76200</v>
      </c>
      <c r="J500" s="209" t="e">
        <f>VLOOKUP(K500,#REF!,2,0)</f>
        <v>#REF!</v>
      </c>
      <c r="K500" s="5" t="str">
        <f t="shared" si="31"/>
        <v>81 1 00 76200</v>
      </c>
      <c r="L500" s="225" t="e">
        <f>VLOOKUP(O500,#REF!,2,0)</f>
        <v>#REF!</v>
      </c>
      <c r="M500" s="5"/>
      <c r="N500" s="6"/>
      <c r="O500" s="22" t="s">
        <v>1106</v>
      </c>
      <c r="P500" s="7" t="b">
        <f t="shared" si="33"/>
        <v>1</v>
      </c>
      <c r="Q500" s="7" t="e">
        <f t="shared" si="34"/>
        <v>#REF!</v>
      </c>
    </row>
    <row r="501" spans="1:17" s="49" customFormat="1" ht="112.5">
      <c r="A501" s="84">
        <v>81</v>
      </c>
      <c r="B501" s="84" t="s">
        <v>15</v>
      </c>
      <c r="C501" s="84" t="s">
        <v>943</v>
      </c>
      <c r="D501" s="84" t="s">
        <v>1107</v>
      </c>
      <c r="E501" s="94" t="s">
        <v>945</v>
      </c>
      <c r="F501" s="28">
        <v>81</v>
      </c>
      <c r="G501" s="28" t="s">
        <v>15</v>
      </c>
      <c r="H501" s="30" t="s">
        <v>12</v>
      </c>
      <c r="I501" s="59">
        <v>76360</v>
      </c>
      <c r="J501" s="209" t="e">
        <f>VLOOKUP(K501,#REF!,2,0)</f>
        <v>#REF!</v>
      </c>
      <c r="K501" s="5" t="str">
        <f t="shared" si="31"/>
        <v>81 1 00 76360</v>
      </c>
      <c r="L501" s="225" t="e">
        <f>VLOOKUP(O501,#REF!,2,0)</f>
        <v>#REF!</v>
      </c>
      <c r="M501" s="5"/>
      <c r="N501" s="6"/>
      <c r="O501" s="22" t="s">
        <v>1108</v>
      </c>
      <c r="P501" s="7" t="b">
        <f t="shared" si="33"/>
        <v>1</v>
      </c>
      <c r="Q501" s="7" t="e">
        <f t="shared" si="34"/>
        <v>#REF!</v>
      </c>
    </row>
    <row r="502" spans="1:17" s="49" customFormat="1">
      <c r="A502" s="84"/>
      <c r="B502" s="84"/>
      <c r="C502" s="84"/>
      <c r="D502" s="84"/>
      <c r="E502" s="94"/>
      <c r="F502" s="28">
        <v>81</v>
      </c>
      <c r="G502" s="28" t="s">
        <v>15</v>
      </c>
      <c r="H502" s="30" t="s">
        <v>12</v>
      </c>
      <c r="I502" s="59">
        <v>77250</v>
      </c>
      <c r="J502" s="209" t="e">
        <f>VLOOKUP(K502,#REF!,2,0)</f>
        <v>#REF!</v>
      </c>
      <c r="K502" s="5" t="str">
        <f t="shared" si="31"/>
        <v>81 1 00 77250</v>
      </c>
      <c r="L502" s="225" t="e">
        <f>VLOOKUP(O502,#REF!,2,0)</f>
        <v>#REF!</v>
      </c>
      <c r="M502" s="5"/>
      <c r="N502" s="6"/>
      <c r="O502" s="22" t="s">
        <v>1273</v>
      </c>
      <c r="P502" s="7" t="b">
        <f t="shared" si="33"/>
        <v>1</v>
      </c>
      <c r="Q502" s="7" t="e">
        <f t="shared" si="34"/>
        <v>#REF!</v>
      </c>
    </row>
    <row r="503" spans="1:17" s="49" customFormat="1" ht="45">
      <c r="A503" s="78">
        <v>82</v>
      </c>
      <c r="B503" s="78">
        <v>0</v>
      </c>
      <c r="C503" s="78" t="s">
        <v>9</v>
      </c>
      <c r="D503" s="80" t="s">
        <v>1109</v>
      </c>
      <c r="E503" s="95" t="s">
        <v>1110</v>
      </c>
      <c r="F503" s="23">
        <v>82</v>
      </c>
      <c r="G503" s="23">
        <v>0</v>
      </c>
      <c r="H503" s="9" t="s">
        <v>12</v>
      </c>
      <c r="I503" s="9" t="s">
        <v>13</v>
      </c>
      <c r="J503" s="136" t="e">
        <f>VLOOKUP(K503,#REF!,2,0)</f>
        <v>#REF!</v>
      </c>
      <c r="K503" s="5" t="str">
        <f t="shared" si="31"/>
        <v>82 0 00 00000</v>
      </c>
      <c r="L503" s="225" t="e">
        <f>VLOOKUP(O503,#REF!,2,0)</f>
        <v>#REF!</v>
      </c>
      <c r="M503" s="5"/>
      <c r="N503" s="6"/>
      <c r="O503" s="22" t="s">
        <v>1111</v>
      </c>
      <c r="P503" s="7" t="b">
        <f t="shared" si="33"/>
        <v>1</v>
      </c>
      <c r="Q503" s="7" t="e">
        <f t="shared" si="34"/>
        <v>#REF!</v>
      </c>
    </row>
    <row r="504" spans="1:17" s="49" customFormat="1" ht="37.5">
      <c r="A504" s="81">
        <v>82</v>
      </c>
      <c r="B504" s="81" t="s">
        <v>15</v>
      </c>
      <c r="C504" s="82">
        <v>0</v>
      </c>
      <c r="D504" s="83" t="s">
        <v>1112</v>
      </c>
      <c r="E504" s="96" t="s">
        <v>1113</v>
      </c>
      <c r="F504" s="24">
        <v>82</v>
      </c>
      <c r="G504" s="24" t="s">
        <v>15</v>
      </c>
      <c r="H504" s="25" t="s">
        <v>12</v>
      </c>
      <c r="I504" s="25" t="s">
        <v>13</v>
      </c>
      <c r="J504" s="143" t="e">
        <f>VLOOKUP(K504,#REF!,2,0)</f>
        <v>#REF!</v>
      </c>
      <c r="K504" s="5" t="str">
        <f t="shared" si="31"/>
        <v>82 1 00 00000</v>
      </c>
      <c r="L504" s="225" t="e">
        <f>VLOOKUP(O504,#REF!,2,0)</f>
        <v>#REF!</v>
      </c>
      <c r="M504" s="5"/>
      <c r="N504" s="6"/>
      <c r="O504" s="22" t="s">
        <v>1114</v>
      </c>
      <c r="P504" s="7" t="b">
        <f t="shared" si="33"/>
        <v>1</v>
      </c>
      <c r="Q504" s="7" t="e">
        <f t="shared" si="34"/>
        <v>#REF!</v>
      </c>
    </row>
    <row r="505" spans="1:17" ht="37.5">
      <c r="A505" s="84">
        <v>82</v>
      </c>
      <c r="B505" s="84" t="s">
        <v>15</v>
      </c>
      <c r="C505" s="84" t="s">
        <v>918</v>
      </c>
      <c r="D505" s="84" t="s">
        <v>1115</v>
      </c>
      <c r="E505" s="94" t="s">
        <v>896</v>
      </c>
      <c r="F505" s="28">
        <v>82</v>
      </c>
      <c r="G505" s="28" t="s">
        <v>15</v>
      </c>
      <c r="H505" s="30" t="s">
        <v>12</v>
      </c>
      <c r="I505" s="59">
        <v>10010</v>
      </c>
      <c r="J505" s="209" t="e">
        <f>VLOOKUP(K505,#REF!,2,0)</f>
        <v>#REF!</v>
      </c>
      <c r="K505" s="5" t="str">
        <f t="shared" si="31"/>
        <v>82 1 00 10010</v>
      </c>
      <c r="L505" s="225" t="e">
        <f>VLOOKUP(O505,#REF!,2,0)</f>
        <v>#REF!</v>
      </c>
      <c r="O505" s="22" t="s">
        <v>1116</v>
      </c>
      <c r="P505" s="7" t="b">
        <f t="shared" si="33"/>
        <v>1</v>
      </c>
      <c r="Q505" s="7" t="e">
        <f t="shared" si="34"/>
        <v>#REF!</v>
      </c>
    </row>
    <row r="506" spans="1:17" ht="37.5">
      <c r="A506" s="84">
        <v>82</v>
      </c>
      <c r="B506" s="84" t="s">
        <v>15</v>
      </c>
      <c r="C506" s="84" t="s">
        <v>921</v>
      </c>
      <c r="D506" s="84" t="s">
        <v>1117</v>
      </c>
      <c r="E506" s="94" t="s">
        <v>899</v>
      </c>
      <c r="F506" s="28">
        <v>82</v>
      </c>
      <c r="G506" s="28" t="s">
        <v>15</v>
      </c>
      <c r="H506" s="30" t="s">
        <v>12</v>
      </c>
      <c r="I506" s="59">
        <v>10020</v>
      </c>
      <c r="J506" s="209" t="e">
        <f>VLOOKUP(K506,#REF!,2,0)</f>
        <v>#REF!</v>
      </c>
      <c r="K506" s="5" t="str">
        <f t="shared" si="31"/>
        <v>82 1 00 10020</v>
      </c>
      <c r="L506" s="225" t="e">
        <f>VLOOKUP(O506,#REF!,2,0)</f>
        <v>#REF!</v>
      </c>
      <c r="O506" s="22" t="s">
        <v>1118</v>
      </c>
      <c r="P506" s="7" t="b">
        <f t="shared" si="33"/>
        <v>1</v>
      </c>
      <c r="Q506" s="7" t="e">
        <f t="shared" si="34"/>
        <v>#REF!</v>
      </c>
    </row>
    <row r="507" spans="1:17">
      <c r="A507" s="84"/>
      <c r="B507" s="84"/>
      <c r="C507" s="84"/>
      <c r="D507" s="84"/>
      <c r="E507" s="94"/>
      <c r="F507" s="28">
        <v>82</v>
      </c>
      <c r="G507" s="28" t="s">
        <v>15</v>
      </c>
      <c r="H507" s="30" t="s">
        <v>12</v>
      </c>
      <c r="I507" s="59">
        <v>20050</v>
      </c>
      <c r="J507" s="209" t="e">
        <f>VLOOKUP(K507,#REF!,2,0)</f>
        <v>#REF!</v>
      </c>
      <c r="K507" s="5" t="str">
        <f t="shared" si="31"/>
        <v>82 1 00 20050</v>
      </c>
      <c r="L507" s="225" t="e">
        <f>VLOOKUP(O507,#REF!,2,0)</f>
        <v>#REF!</v>
      </c>
      <c r="O507" s="22" t="s">
        <v>1274</v>
      </c>
      <c r="P507" s="7" t="b">
        <f t="shared" si="33"/>
        <v>1</v>
      </c>
      <c r="Q507" s="7" t="e">
        <f t="shared" si="34"/>
        <v>#REF!</v>
      </c>
    </row>
    <row r="508" spans="1:17" ht="112.5">
      <c r="A508" s="84">
        <v>82</v>
      </c>
      <c r="B508" s="84" t="s">
        <v>15</v>
      </c>
      <c r="C508" s="84" t="s">
        <v>1019</v>
      </c>
      <c r="D508" s="84" t="s">
        <v>1119</v>
      </c>
      <c r="E508" s="94" t="s">
        <v>1021</v>
      </c>
      <c r="F508" s="28">
        <v>82</v>
      </c>
      <c r="G508" s="28" t="s">
        <v>15</v>
      </c>
      <c r="H508" s="30" t="s">
        <v>12</v>
      </c>
      <c r="I508" s="59">
        <v>76200</v>
      </c>
      <c r="J508" s="209" t="e">
        <f>VLOOKUP(K508,#REF!,2,0)</f>
        <v>#REF!</v>
      </c>
      <c r="K508" s="5" t="str">
        <f t="shared" si="31"/>
        <v>82 1 00 76200</v>
      </c>
      <c r="L508" s="225" t="e">
        <f>VLOOKUP(O508,#REF!,2,0)</f>
        <v>#REF!</v>
      </c>
      <c r="O508" s="22" t="s">
        <v>1120</v>
      </c>
      <c r="P508" s="7" t="b">
        <f t="shared" si="33"/>
        <v>1</v>
      </c>
      <c r="Q508" s="7" t="e">
        <f t="shared" si="34"/>
        <v>#REF!</v>
      </c>
    </row>
    <row r="509" spans="1:17" s="4" customFormat="1" ht="112.5">
      <c r="A509" s="84">
        <v>82</v>
      </c>
      <c r="B509" s="84" t="s">
        <v>15</v>
      </c>
      <c r="C509" s="84" t="s">
        <v>943</v>
      </c>
      <c r="D509" s="84" t="s">
        <v>1121</v>
      </c>
      <c r="E509" s="94" t="s">
        <v>945</v>
      </c>
      <c r="F509" s="28">
        <v>82</v>
      </c>
      <c r="G509" s="28" t="s">
        <v>15</v>
      </c>
      <c r="H509" s="30" t="s">
        <v>12</v>
      </c>
      <c r="I509" s="59">
        <v>76360</v>
      </c>
      <c r="J509" s="209" t="e">
        <f>VLOOKUP(K509,#REF!,2,0)</f>
        <v>#REF!</v>
      </c>
      <c r="K509" s="5" t="str">
        <f t="shared" si="31"/>
        <v>82 1 00 76360</v>
      </c>
      <c r="L509" s="225" t="e">
        <f>VLOOKUP(O509,#REF!,2,0)</f>
        <v>#REF!</v>
      </c>
      <c r="M509" s="5"/>
      <c r="N509" s="6"/>
      <c r="O509" s="22" t="s">
        <v>1122</v>
      </c>
      <c r="P509" s="7" t="b">
        <f t="shared" si="33"/>
        <v>1</v>
      </c>
      <c r="Q509" s="7" t="e">
        <f t="shared" si="34"/>
        <v>#REF!</v>
      </c>
    </row>
    <row r="510" spans="1:17" s="4" customFormat="1">
      <c r="A510" s="81">
        <v>82</v>
      </c>
      <c r="B510" s="81" t="s">
        <v>91</v>
      </c>
      <c r="C510" s="82">
        <v>0</v>
      </c>
      <c r="D510" s="83" t="s">
        <v>1123</v>
      </c>
      <c r="E510" s="96" t="s">
        <v>977</v>
      </c>
      <c r="F510" s="24">
        <v>82</v>
      </c>
      <c r="G510" s="24" t="s">
        <v>91</v>
      </c>
      <c r="H510" s="25" t="s">
        <v>12</v>
      </c>
      <c r="I510" s="25" t="s">
        <v>13</v>
      </c>
      <c r="J510" s="143" t="e">
        <f>VLOOKUP(K510,#REF!,2,0)</f>
        <v>#REF!</v>
      </c>
      <c r="K510" s="5" t="str">
        <f t="shared" si="31"/>
        <v>82 2 00 00000</v>
      </c>
      <c r="L510" s="225" t="e">
        <f>VLOOKUP(O510,#REF!,2,0)</f>
        <v>#REF!</v>
      </c>
      <c r="M510" s="5"/>
      <c r="N510" s="6"/>
      <c r="O510" s="12" t="s">
        <v>1124</v>
      </c>
      <c r="P510" s="7" t="b">
        <f t="shared" si="33"/>
        <v>1</v>
      </c>
      <c r="Q510" s="7" t="e">
        <f t="shared" si="34"/>
        <v>#REF!</v>
      </c>
    </row>
    <row r="511" spans="1:17" s="4" customFormat="1">
      <c r="A511" s="67"/>
      <c r="B511" s="67"/>
      <c r="C511" s="116"/>
      <c r="D511" s="211"/>
      <c r="E511" s="212"/>
      <c r="F511" s="28">
        <v>82</v>
      </c>
      <c r="G511" s="28" t="s">
        <v>91</v>
      </c>
      <c r="H511" s="30" t="s">
        <v>12</v>
      </c>
      <c r="I511" s="15" t="s">
        <v>349</v>
      </c>
      <c r="J511" s="213" t="e">
        <f>VLOOKUP(K511,#REF!,2,0)</f>
        <v>#REF!</v>
      </c>
      <c r="K511" s="5" t="str">
        <f t="shared" si="31"/>
        <v>82 2 00 20200</v>
      </c>
      <c r="L511" s="225" t="e">
        <f>VLOOKUP(O511,#REF!,2,0)</f>
        <v>#REF!</v>
      </c>
      <c r="M511" s="5"/>
      <c r="N511" s="6"/>
      <c r="O511" s="22" t="s">
        <v>1275</v>
      </c>
      <c r="P511" s="7" t="b">
        <f t="shared" si="33"/>
        <v>1</v>
      </c>
      <c r="Q511" s="7" t="e">
        <f t="shared" si="34"/>
        <v>#REF!</v>
      </c>
    </row>
    <row r="512" spans="1:17" s="4" customFormat="1" ht="93.75">
      <c r="A512" s="84">
        <v>82</v>
      </c>
      <c r="B512" s="84" t="s">
        <v>91</v>
      </c>
      <c r="C512" s="84" t="s">
        <v>979</v>
      </c>
      <c r="D512" s="84" t="s">
        <v>1125</v>
      </c>
      <c r="E512" s="94" t="s">
        <v>981</v>
      </c>
      <c r="F512" s="28">
        <v>82</v>
      </c>
      <c r="G512" s="28" t="s">
        <v>91</v>
      </c>
      <c r="H512" s="30" t="s">
        <v>12</v>
      </c>
      <c r="I512" s="59">
        <v>21120</v>
      </c>
      <c r="J512" s="209" t="e">
        <f>VLOOKUP(K512,#REF!,2,0)</f>
        <v>#REF!</v>
      </c>
      <c r="K512" s="5" t="str">
        <f t="shared" si="31"/>
        <v>82 2 00 21120</v>
      </c>
      <c r="L512" s="225" t="e">
        <f>VLOOKUP(O512,#REF!,2,0)</f>
        <v>#REF!</v>
      </c>
      <c r="M512" s="5"/>
      <c r="N512" s="6"/>
      <c r="O512" s="22" t="s">
        <v>1126</v>
      </c>
      <c r="P512" s="7" t="b">
        <f t="shared" si="33"/>
        <v>1</v>
      </c>
      <c r="Q512" s="7" t="e">
        <f t="shared" si="34"/>
        <v>#REF!</v>
      </c>
    </row>
    <row r="513" spans="1:17" s="4" customFormat="1">
      <c r="A513" s="84"/>
      <c r="B513" s="84"/>
      <c r="C513" s="84"/>
      <c r="D513" s="84"/>
      <c r="E513" s="94"/>
      <c r="F513" s="28" t="s">
        <v>1127</v>
      </c>
      <c r="G513" s="28" t="s">
        <v>91</v>
      </c>
      <c r="H513" s="30" t="s">
        <v>12</v>
      </c>
      <c r="I513" s="59">
        <v>21270</v>
      </c>
      <c r="J513" s="209" t="e">
        <f>VLOOKUP(K513,#REF!,2,0)</f>
        <v>#REF!</v>
      </c>
      <c r="K513" s="5" t="str">
        <f t="shared" si="31"/>
        <v>82 2 00 21270</v>
      </c>
      <c r="L513" s="225" t="e">
        <f>VLOOKUP(O513,#REF!,2,0)</f>
        <v>#REF!</v>
      </c>
      <c r="M513" s="5"/>
      <c r="N513" s="6"/>
      <c r="O513" s="22" t="s">
        <v>1276</v>
      </c>
      <c r="P513" s="7" t="b">
        <f t="shared" si="33"/>
        <v>1</v>
      </c>
      <c r="Q513" s="7" t="e">
        <f t="shared" si="34"/>
        <v>#REF!</v>
      </c>
    </row>
    <row r="514" spans="1:17" s="4" customFormat="1" ht="45">
      <c r="A514" s="78">
        <v>83</v>
      </c>
      <c r="B514" s="78">
        <v>0</v>
      </c>
      <c r="C514" s="78" t="s">
        <v>9</v>
      </c>
      <c r="D514" s="80" t="s">
        <v>1128</v>
      </c>
      <c r="E514" s="95" t="s">
        <v>1129</v>
      </c>
      <c r="F514" s="23">
        <v>83</v>
      </c>
      <c r="G514" s="23">
        <v>0</v>
      </c>
      <c r="H514" s="9" t="s">
        <v>12</v>
      </c>
      <c r="I514" s="9" t="s">
        <v>13</v>
      </c>
      <c r="J514" s="136" t="e">
        <f>VLOOKUP(K514,#REF!,2,0)</f>
        <v>#REF!</v>
      </c>
      <c r="K514" s="5" t="str">
        <f t="shared" si="31"/>
        <v>83 0 00 00000</v>
      </c>
      <c r="L514" s="225" t="e">
        <f>VLOOKUP(O514,#REF!,2,0)</f>
        <v>#REF!</v>
      </c>
      <c r="M514" s="5"/>
      <c r="N514" s="6"/>
      <c r="O514" s="11" t="s">
        <v>1130</v>
      </c>
      <c r="P514" s="7" t="b">
        <f t="shared" si="33"/>
        <v>1</v>
      </c>
      <c r="Q514" s="7" t="e">
        <f t="shared" si="34"/>
        <v>#REF!</v>
      </c>
    </row>
    <row r="515" spans="1:17" s="4" customFormat="1" ht="37.5">
      <c r="A515" s="81">
        <v>83</v>
      </c>
      <c r="B515" s="81" t="s">
        <v>15</v>
      </c>
      <c r="C515" s="82">
        <v>0</v>
      </c>
      <c r="D515" s="83" t="s">
        <v>1131</v>
      </c>
      <c r="E515" s="96" t="s">
        <v>1132</v>
      </c>
      <c r="F515" s="24">
        <v>83</v>
      </c>
      <c r="G515" s="24" t="s">
        <v>15</v>
      </c>
      <c r="H515" s="25" t="s">
        <v>12</v>
      </c>
      <c r="I515" s="25" t="s">
        <v>13</v>
      </c>
      <c r="J515" s="143" t="e">
        <f>VLOOKUP(K515,#REF!,2,0)</f>
        <v>#REF!</v>
      </c>
      <c r="K515" s="5" t="str">
        <f t="shared" si="31"/>
        <v>83 1 00 00000</v>
      </c>
      <c r="L515" s="225" t="e">
        <f>VLOOKUP(O515,#REF!,2,0)</f>
        <v>#REF!</v>
      </c>
      <c r="M515" s="5"/>
      <c r="N515" s="6"/>
      <c r="O515" s="12" t="s">
        <v>1133</v>
      </c>
      <c r="P515" s="7" t="b">
        <f t="shared" si="33"/>
        <v>1</v>
      </c>
      <c r="Q515" s="7" t="e">
        <f t="shared" si="34"/>
        <v>#REF!</v>
      </c>
    </row>
    <row r="516" spans="1:17" s="4" customFormat="1" ht="37.5">
      <c r="A516" s="84">
        <v>83</v>
      </c>
      <c r="B516" s="84" t="s">
        <v>15</v>
      </c>
      <c r="C516" s="84" t="s">
        <v>918</v>
      </c>
      <c r="D516" s="84" t="s">
        <v>1134</v>
      </c>
      <c r="E516" s="94" t="s">
        <v>896</v>
      </c>
      <c r="F516" s="28">
        <v>83</v>
      </c>
      <c r="G516" s="28" t="s">
        <v>15</v>
      </c>
      <c r="H516" s="30" t="s">
        <v>12</v>
      </c>
      <c r="I516" s="59">
        <v>10010</v>
      </c>
      <c r="J516" s="209" t="e">
        <f>VLOOKUP(K516,#REF!,2,0)</f>
        <v>#REF!</v>
      </c>
      <c r="K516" s="5" t="str">
        <f t="shared" si="31"/>
        <v>83 1 00 10010</v>
      </c>
      <c r="L516" s="225" t="e">
        <f>VLOOKUP(O516,#REF!,2,0)</f>
        <v>#REF!</v>
      </c>
      <c r="M516" s="5"/>
      <c r="N516" s="6"/>
      <c r="O516" s="22" t="s">
        <v>1135</v>
      </c>
      <c r="P516" s="7" t="b">
        <f t="shared" si="33"/>
        <v>1</v>
      </c>
      <c r="Q516" s="7" t="e">
        <f t="shared" si="34"/>
        <v>#REF!</v>
      </c>
    </row>
    <row r="517" spans="1:17" s="4" customFormat="1" ht="37.5">
      <c r="A517" s="84">
        <v>83</v>
      </c>
      <c r="B517" s="84" t="s">
        <v>15</v>
      </c>
      <c r="C517" s="84" t="s">
        <v>921</v>
      </c>
      <c r="D517" s="84" t="s">
        <v>1136</v>
      </c>
      <c r="E517" s="94" t="s">
        <v>899</v>
      </c>
      <c r="F517" s="28">
        <v>83</v>
      </c>
      <c r="G517" s="28" t="s">
        <v>15</v>
      </c>
      <c r="H517" s="30" t="s">
        <v>12</v>
      </c>
      <c r="I517" s="59">
        <v>10020</v>
      </c>
      <c r="J517" s="209" t="e">
        <f>VLOOKUP(K517,#REF!,2,0)</f>
        <v>#REF!</v>
      </c>
      <c r="K517" s="5" t="str">
        <f t="shared" si="31"/>
        <v>83 1 00 10020</v>
      </c>
      <c r="L517" s="225" t="e">
        <f>VLOOKUP(O517,#REF!,2,0)</f>
        <v>#REF!</v>
      </c>
      <c r="M517" s="5"/>
      <c r="N517" s="6"/>
      <c r="O517" s="61" t="s">
        <v>1137</v>
      </c>
      <c r="P517" s="7" t="b">
        <f t="shared" ref="P517:P548" si="35">K517=O517</f>
        <v>1</v>
      </c>
      <c r="Q517" s="7" t="e">
        <f t="shared" si="34"/>
        <v>#REF!</v>
      </c>
    </row>
    <row r="518" spans="1:17" s="4" customFormat="1">
      <c r="A518" s="84" t="s">
        <v>1138</v>
      </c>
      <c r="B518" s="84" t="s">
        <v>15</v>
      </c>
      <c r="C518" s="84" t="s">
        <v>1139</v>
      </c>
      <c r="D518" s="84" t="s">
        <v>1140</v>
      </c>
      <c r="E518" s="94" t="s">
        <v>626</v>
      </c>
      <c r="F518" s="28" t="s">
        <v>1138</v>
      </c>
      <c r="G518" s="28" t="s">
        <v>15</v>
      </c>
      <c r="H518" s="30" t="s">
        <v>12</v>
      </c>
      <c r="I518" s="59">
        <v>20050</v>
      </c>
      <c r="J518" s="209" t="e">
        <f>VLOOKUP(K518,#REF!,2,0)</f>
        <v>#REF!</v>
      </c>
      <c r="K518" s="5" t="str">
        <f t="shared" si="31"/>
        <v>83 1 00 20050</v>
      </c>
      <c r="L518" s="225" t="e">
        <f>VLOOKUP(O518,#REF!,2,0)</f>
        <v>#REF!</v>
      </c>
      <c r="M518" s="5"/>
      <c r="N518" s="6"/>
      <c r="O518" s="61" t="s">
        <v>1141</v>
      </c>
      <c r="P518" s="7" t="b">
        <f t="shared" si="35"/>
        <v>1</v>
      </c>
      <c r="Q518" s="7" t="e">
        <f t="shared" si="34"/>
        <v>#REF!</v>
      </c>
    </row>
    <row r="519" spans="1:17" s="4" customFormat="1">
      <c r="A519" s="84"/>
      <c r="B519" s="84"/>
      <c r="C519" s="84"/>
      <c r="D519" s="84"/>
      <c r="E519" s="94"/>
      <c r="F519" s="28" t="s">
        <v>1138</v>
      </c>
      <c r="G519" s="28" t="s">
        <v>15</v>
      </c>
      <c r="H519" s="30" t="s">
        <v>12</v>
      </c>
      <c r="I519" s="59">
        <v>21040</v>
      </c>
      <c r="J519" s="209" t="e">
        <f>VLOOKUP(K519,#REF!,2,0)</f>
        <v>#REF!</v>
      </c>
      <c r="K519" s="5" t="str">
        <f t="shared" si="31"/>
        <v>83 1 00 21040</v>
      </c>
      <c r="L519" s="225" t="e">
        <f>VLOOKUP(O519,#REF!,2,0)</f>
        <v>#REF!</v>
      </c>
      <c r="M519" s="5"/>
      <c r="N519" s="6"/>
      <c r="O519" s="22" t="s">
        <v>1278</v>
      </c>
      <c r="P519" s="7" t="b">
        <f t="shared" si="35"/>
        <v>1</v>
      </c>
      <c r="Q519" s="7" t="e">
        <f t="shared" si="34"/>
        <v>#REF!</v>
      </c>
    </row>
    <row r="520" spans="1:17" s="4" customFormat="1">
      <c r="A520" s="81">
        <v>83</v>
      </c>
      <c r="B520" s="81" t="s">
        <v>91</v>
      </c>
      <c r="C520" s="82">
        <v>0</v>
      </c>
      <c r="D520" s="83" t="s">
        <v>1142</v>
      </c>
      <c r="E520" s="96" t="s">
        <v>977</v>
      </c>
      <c r="F520" s="24">
        <v>83</v>
      </c>
      <c r="G520" s="24" t="s">
        <v>91</v>
      </c>
      <c r="H520" s="25" t="s">
        <v>12</v>
      </c>
      <c r="I520" s="25" t="s">
        <v>13</v>
      </c>
      <c r="J520" s="143" t="e">
        <f>VLOOKUP(K520,#REF!,2,0)</f>
        <v>#REF!</v>
      </c>
      <c r="K520" s="5" t="str">
        <f t="shared" si="31"/>
        <v>83 2 00 00000</v>
      </c>
      <c r="L520" s="225" t="e">
        <f>VLOOKUP(O520,#REF!,2,0)</f>
        <v>#REF!</v>
      </c>
      <c r="M520" s="5"/>
      <c r="N520" s="6"/>
      <c r="O520" s="12" t="s">
        <v>1143</v>
      </c>
      <c r="P520" s="7" t="b">
        <f t="shared" si="35"/>
        <v>1</v>
      </c>
      <c r="Q520" s="7" t="e">
        <f t="shared" si="34"/>
        <v>#REF!</v>
      </c>
    </row>
    <row r="521" spans="1:17" s="4" customFormat="1">
      <c r="A521" s="67"/>
      <c r="B521" s="67"/>
      <c r="C521" s="116"/>
      <c r="D521" s="211"/>
      <c r="E521" s="212"/>
      <c r="F521" s="28" t="s">
        <v>1138</v>
      </c>
      <c r="G521" s="28" t="s">
        <v>91</v>
      </c>
      <c r="H521" s="30" t="s">
        <v>12</v>
      </c>
      <c r="I521" s="15" t="s">
        <v>1364</v>
      </c>
      <c r="J521" s="139" t="e">
        <f>VLOOKUP(K521,#REF!,2,0)</f>
        <v>#REF!</v>
      </c>
      <c r="K521" s="5" t="str">
        <f t="shared" si="31"/>
        <v>83 2 00 20930</v>
      </c>
      <c r="L521" s="225" t="e">
        <f>VLOOKUP(O521,#REF!,2,0)</f>
        <v>#REF!</v>
      </c>
      <c r="M521" s="5"/>
      <c r="N521" s="6"/>
      <c r="O521" s="101" t="s">
        <v>1279</v>
      </c>
      <c r="P521" s="7" t="b">
        <f t="shared" si="35"/>
        <v>1</v>
      </c>
      <c r="Q521" s="7" t="e">
        <f t="shared" ref="Q521:Q551" si="36">J521=L521</f>
        <v>#REF!</v>
      </c>
    </row>
    <row r="522" spans="1:17" s="4" customFormat="1">
      <c r="A522" s="67"/>
      <c r="B522" s="67"/>
      <c r="C522" s="116"/>
      <c r="D522" s="211"/>
      <c r="E522" s="212"/>
      <c r="F522" s="28" t="s">
        <v>1138</v>
      </c>
      <c r="G522" s="28" t="s">
        <v>91</v>
      </c>
      <c r="H522" s="30" t="s">
        <v>12</v>
      </c>
      <c r="I522" s="15" t="s">
        <v>1365</v>
      </c>
      <c r="J522" s="139" t="e">
        <f>VLOOKUP(K522,#REF!,2,0)</f>
        <v>#REF!</v>
      </c>
      <c r="K522" s="5" t="str">
        <f t="shared" si="31"/>
        <v>83 2 00 20940</v>
      </c>
      <c r="L522" s="225" t="e">
        <f>VLOOKUP(O522,#REF!,2,0)</f>
        <v>#REF!</v>
      </c>
      <c r="M522" s="5"/>
      <c r="N522" s="6"/>
      <c r="O522" s="106" t="s">
        <v>1280</v>
      </c>
      <c r="P522" s="7" t="b">
        <f t="shared" si="35"/>
        <v>1</v>
      </c>
      <c r="Q522" s="7" t="e">
        <f t="shared" si="36"/>
        <v>#REF!</v>
      </c>
    </row>
    <row r="523" spans="1:17" s="4" customFormat="1">
      <c r="A523" s="84">
        <v>83</v>
      </c>
      <c r="B523" s="84">
        <v>2</v>
      </c>
      <c r="C523" s="84">
        <v>2095</v>
      </c>
      <c r="D523" s="84" t="str">
        <f t="shared" ref="D523" si="37">CONCATENATE(TEXT(A523,"00")," ",B523," ",C523)</f>
        <v>83 2 2095</v>
      </c>
      <c r="E523" s="94" t="s">
        <v>1144</v>
      </c>
      <c r="F523" s="28" t="s">
        <v>1138</v>
      </c>
      <c r="G523" s="28" t="s">
        <v>91</v>
      </c>
      <c r="H523" s="30" t="s">
        <v>12</v>
      </c>
      <c r="I523" s="59">
        <v>20950</v>
      </c>
      <c r="J523" s="209" t="e">
        <f>VLOOKUP(K523,#REF!,2,0)</f>
        <v>#REF!</v>
      </c>
      <c r="K523" s="5" t="str">
        <f t="shared" si="31"/>
        <v>83 2 00 20950</v>
      </c>
      <c r="L523" s="225" t="e">
        <f>VLOOKUP(O523,#REF!,2,0)</f>
        <v>#REF!</v>
      </c>
      <c r="M523" s="5"/>
      <c r="N523" s="6"/>
      <c r="O523" s="106"/>
      <c r="P523" s="7" t="b">
        <f t="shared" si="35"/>
        <v>0</v>
      </c>
      <c r="Q523" s="7" t="e">
        <f t="shared" si="36"/>
        <v>#REF!</v>
      </c>
    </row>
    <row r="524" spans="1:17" s="4" customFormat="1">
      <c r="A524" s="84"/>
      <c r="B524" s="84"/>
      <c r="C524" s="84"/>
      <c r="D524" s="84"/>
      <c r="E524" s="94"/>
      <c r="F524" s="28" t="s">
        <v>1138</v>
      </c>
      <c r="G524" s="28" t="s">
        <v>91</v>
      </c>
      <c r="H524" s="30" t="s">
        <v>12</v>
      </c>
      <c r="I524" s="59">
        <v>21120</v>
      </c>
      <c r="J524" s="209" t="e">
        <f>VLOOKUP(K524,#REF!,2,0)</f>
        <v>#REF!</v>
      </c>
      <c r="K524" s="5" t="str">
        <f t="shared" si="31"/>
        <v>83 2 00 21120</v>
      </c>
      <c r="L524" s="225" t="e">
        <f>VLOOKUP(O524,#REF!,2,0)</f>
        <v>#REF!</v>
      </c>
      <c r="M524" s="5"/>
      <c r="N524" s="6"/>
      <c r="O524" s="22" t="s">
        <v>1145</v>
      </c>
      <c r="P524" s="7" t="b">
        <f t="shared" si="35"/>
        <v>1</v>
      </c>
      <c r="Q524" s="7" t="e">
        <f t="shared" si="36"/>
        <v>#REF!</v>
      </c>
    </row>
    <row r="525" spans="1:17" s="4" customFormat="1">
      <c r="A525" s="84"/>
      <c r="B525" s="84"/>
      <c r="C525" s="84"/>
      <c r="D525" s="84"/>
      <c r="E525" s="94"/>
      <c r="F525" s="28" t="s">
        <v>1138</v>
      </c>
      <c r="G525" s="28" t="s">
        <v>91</v>
      </c>
      <c r="H525" s="30" t="s">
        <v>12</v>
      </c>
      <c r="I525" s="59">
        <v>21310</v>
      </c>
      <c r="J525" s="209" t="e">
        <f>VLOOKUP(K525,#REF!,2,0)</f>
        <v>#REF!</v>
      </c>
      <c r="K525" s="5" t="str">
        <f t="shared" si="31"/>
        <v>83 2 00 21310</v>
      </c>
      <c r="L525" s="225" t="e">
        <f>VLOOKUP(O525,#REF!,2,0)</f>
        <v>#REF!</v>
      </c>
      <c r="M525" s="5"/>
      <c r="N525" s="6"/>
      <c r="O525" s="22" t="s">
        <v>1281</v>
      </c>
      <c r="P525" s="7" t="b">
        <f t="shared" si="35"/>
        <v>1</v>
      </c>
      <c r="Q525" s="7" t="e">
        <f t="shared" si="36"/>
        <v>#REF!</v>
      </c>
    </row>
    <row r="526" spans="1:17" s="4" customFormat="1">
      <c r="A526" s="84"/>
      <c r="B526" s="84"/>
      <c r="C526" s="84"/>
      <c r="D526" s="84"/>
      <c r="E526" s="94"/>
      <c r="F526" s="28" t="s">
        <v>1138</v>
      </c>
      <c r="G526" s="28" t="s">
        <v>91</v>
      </c>
      <c r="H526" s="30" t="s">
        <v>12</v>
      </c>
      <c r="I526" s="59">
        <v>21320</v>
      </c>
      <c r="J526" s="209" t="e">
        <f>VLOOKUP(K526,#REF!,2,0)</f>
        <v>#REF!</v>
      </c>
      <c r="K526" s="5" t="str">
        <f t="shared" si="31"/>
        <v>83 2 00 21320</v>
      </c>
      <c r="L526" s="225" t="e">
        <f>VLOOKUP(O526,#REF!,2,0)</f>
        <v>#REF!</v>
      </c>
      <c r="M526" s="5"/>
      <c r="N526" s="6"/>
      <c r="O526" s="22" t="s">
        <v>1282</v>
      </c>
      <c r="P526" s="7" t="b">
        <f t="shared" si="35"/>
        <v>1</v>
      </c>
      <c r="Q526" s="7" t="e">
        <f t="shared" si="36"/>
        <v>#REF!</v>
      </c>
    </row>
    <row r="527" spans="1:17" s="4" customFormat="1" ht="45">
      <c r="A527" s="78">
        <v>84</v>
      </c>
      <c r="B527" s="78">
        <v>0</v>
      </c>
      <c r="C527" s="78" t="s">
        <v>9</v>
      </c>
      <c r="D527" s="80" t="s">
        <v>1146</v>
      </c>
      <c r="E527" s="95" t="s">
        <v>1147</v>
      </c>
      <c r="F527" s="23">
        <v>84</v>
      </c>
      <c r="G527" s="23">
        <v>0</v>
      </c>
      <c r="H527" s="9" t="s">
        <v>12</v>
      </c>
      <c r="I527" s="9" t="s">
        <v>13</v>
      </c>
      <c r="J527" s="136" t="e">
        <f>VLOOKUP(K527,#REF!,2,0)</f>
        <v>#REF!</v>
      </c>
      <c r="K527" s="5" t="str">
        <f t="shared" si="31"/>
        <v>84 0 00 00000</v>
      </c>
      <c r="L527" s="225" t="e">
        <f>VLOOKUP(O527,#REF!,2,0)</f>
        <v>#REF!</v>
      </c>
      <c r="M527" s="5"/>
      <c r="N527" s="6"/>
      <c r="O527" s="11" t="s">
        <v>1148</v>
      </c>
      <c r="P527" s="7" t="b">
        <f t="shared" si="35"/>
        <v>1</v>
      </c>
      <c r="Q527" s="7" t="e">
        <f t="shared" si="36"/>
        <v>#REF!</v>
      </c>
    </row>
    <row r="528" spans="1:17" s="4" customFormat="1" ht="37.5">
      <c r="A528" s="81">
        <v>84</v>
      </c>
      <c r="B528" s="81" t="s">
        <v>15</v>
      </c>
      <c r="C528" s="82">
        <v>0</v>
      </c>
      <c r="D528" s="83" t="s">
        <v>1149</v>
      </c>
      <c r="E528" s="96" t="s">
        <v>1150</v>
      </c>
      <c r="F528" s="24">
        <v>84</v>
      </c>
      <c r="G528" s="24" t="s">
        <v>15</v>
      </c>
      <c r="H528" s="25" t="s">
        <v>12</v>
      </c>
      <c r="I528" s="25" t="s">
        <v>13</v>
      </c>
      <c r="J528" s="143" t="e">
        <f>VLOOKUP(K528,#REF!,2,0)</f>
        <v>#REF!</v>
      </c>
      <c r="K528" s="5" t="str">
        <f t="shared" si="31"/>
        <v>84 1 00 00000</v>
      </c>
      <c r="L528" s="225" t="e">
        <f>VLOOKUP(O528,#REF!,2,0)</f>
        <v>#REF!</v>
      </c>
      <c r="M528" s="5"/>
      <c r="N528" s="6"/>
      <c r="O528" s="12" t="s">
        <v>1151</v>
      </c>
      <c r="P528" s="7" t="b">
        <f t="shared" si="35"/>
        <v>1</v>
      </c>
      <c r="Q528" s="7" t="e">
        <f t="shared" si="36"/>
        <v>#REF!</v>
      </c>
    </row>
    <row r="529" spans="1:17" s="4" customFormat="1" ht="37.5">
      <c r="A529" s="84">
        <v>84</v>
      </c>
      <c r="B529" s="84" t="s">
        <v>15</v>
      </c>
      <c r="C529" s="84" t="s">
        <v>918</v>
      </c>
      <c r="D529" s="84" t="s">
        <v>1152</v>
      </c>
      <c r="E529" s="94" t="s">
        <v>896</v>
      </c>
      <c r="F529" s="28">
        <v>84</v>
      </c>
      <c r="G529" s="28" t="s">
        <v>15</v>
      </c>
      <c r="H529" s="30" t="s">
        <v>12</v>
      </c>
      <c r="I529" s="59">
        <v>10010</v>
      </c>
      <c r="J529" s="209" t="e">
        <f>VLOOKUP(K529,#REF!,2,0)</f>
        <v>#REF!</v>
      </c>
      <c r="K529" s="5" t="str">
        <f t="shared" si="31"/>
        <v>84 1 00 10010</v>
      </c>
      <c r="L529" s="225" t="e">
        <f>VLOOKUP(O529,#REF!,2,0)</f>
        <v>#REF!</v>
      </c>
      <c r="M529" s="5"/>
      <c r="N529" s="6"/>
      <c r="O529" s="22" t="s">
        <v>1153</v>
      </c>
      <c r="P529" s="7" t="b">
        <f t="shared" si="35"/>
        <v>1</v>
      </c>
      <c r="Q529" s="7" t="e">
        <f t="shared" si="36"/>
        <v>#REF!</v>
      </c>
    </row>
    <row r="530" spans="1:17" s="4" customFormat="1" ht="37.5">
      <c r="A530" s="84">
        <v>84</v>
      </c>
      <c r="B530" s="84" t="s">
        <v>15</v>
      </c>
      <c r="C530" s="84" t="s">
        <v>921</v>
      </c>
      <c r="D530" s="84" t="s">
        <v>1154</v>
      </c>
      <c r="E530" s="94" t="s">
        <v>899</v>
      </c>
      <c r="F530" s="28">
        <v>84</v>
      </c>
      <c r="G530" s="28" t="s">
        <v>15</v>
      </c>
      <c r="H530" s="30" t="s">
        <v>12</v>
      </c>
      <c r="I530" s="59">
        <v>10020</v>
      </c>
      <c r="J530" s="209" t="e">
        <f>VLOOKUP(K530,#REF!,2,0)</f>
        <v>#REF!</v>
      </c>
      <c r="K530" s="5" t="str">
        <f t="shared" si="31"/>
        <v>84 1 00 10020</v>
      </c>
      <c r="L530" s="225" t="e">
        <f>VLOOKUP(O530,#REF!,2,0)</f>
        <v>#REF!</v>
      </c>
      <c r="M530" s="5"/>
      <c r="N530" s="6"/>
      <c r="O530" s="22" t="s">
        <v>1155</v>
      </c>
      <c r="P530" s="7" t="b">
        <f t="shared" si="35"/>
        <v>1</v>
      </c>
      <c r="Q530" s="7" t="e">
        <f t="shared" si="36"/>
        <v>#REF!</v>
      </c>
    </row>
    <row r="531" spans="1:17" s="4" customFormat="1">
      <c r="A531" s="84"/>
      <c r="B531" s="84"/>
      <c r="C531" s="84"/>
      <c r="D531" s="84"/>
      <c r="E531" s="94"/>
      <c r="F531" s="28">
        <v>84</v>
      </c>
      <c r="G531" s="28" t="s">
        <v>15</v>
      </c>
      <c r="H531" s="30" t="s">
        <v>12</v>
      </c>
      <c r="I531" s="59">
        <v>20050</v>
      </c>
      <c r="J531" s="209" t="e">
        <f>VLOOKUP(K531,#REF!,2,0)</f>
        <v>#REF!</v>
      </c>
      <c r="K531" s="5" t="str">
        <f t="shared" si="31"/>
        <v>84 1 00 20050</v>
      </c>
      <c r="L531" s="225" t="e">
        <f>VLOOKUP(O531,#REF!,2,0)</f>
        <v>#REF!</v>
      </c>
      <c r="M531" s="5"/>
      <c r="N531" s="6"/>
      <c r="O531" s="22" t="s">
        <v>1283</v>
      </c>
      <c r="P531" s="7" t="b">
        <f t="shared" si="35"/>
        <v>1</v>
      </c>
      <c r="Q531" s="7" t="e">
        <f t="shared" si="36"/>
        <v>#REF!</v>
      </c>
    </row>
    <row r="532" spans="1:17" s="4" customFormat="1" ht="37.5">
      <c r="A532" s="84">
        <v>84</v>
      </c>
      <c r="B532" s="84" t="s">
        <v>15</v>
      </c>
      <c r="C532" s="84" t="s">
        <v>1156</v>
      </c>
      <c r="D532" s="84" t="s">
        <v>1157</v>
      </c>
      <c r="E532" s="94" t="s">
        <v>1158</v>
      </c>
      <c r="F532" s="28">
        <v>84</v>
      </c>
      <c r="G532" s="28" t="s">
        <v>15</v>
      </c>
      <c r="H532" s="30" t="s">
        <v>12</v>
      </c>
      <c r="I532" s="59">
        <v>20740</v>
      </c>
      <c r="J532" s="209" t="e">
        <f>VLOOKUP(K532,#REF!,2,0)</f>
        <v>#REF!</v>
      </c>
      <c r="K532" s="5" t="str">
        <f t="shared" si="31"/>
        <v>84 1 00 20740</v>
      </c>
      <c r="L532" s="225" t="e">
        <f>VLOOKUP(O532,#REF!,2,0)</f>
        <v>#REF!</v>
      </c>
      <c r="M532" s="5"/>
      <c r="N532" s="6"/>
      <c r="O532" s="22" t="s">
        <v>1159</v>
      </c>
      <c r="P532" s="7" t="b">
        <f t="shared" si="35"/>
        <v>1</v>
      </c>
      <c r="Q532" s="7" t="e">
        <f t="shared" si="36"/>
        <v>#REF!</v>
      </c>
    </row>
    <row r="533" spans="1:17" s="4" customFormat="1">
      <c r="A533" s="81">
        <v>84</v>
      </c>
      <c r="B533" s="81" t="s">
        <v>91</v>
      </c>
      <c r="C533" s="82">
        <v>0</v>
      </c>
      <c r="D533" s="83" t="s">
        <v>1160</v>
      </c>
      <c r="E533" s="96" t="s">
        <v>977</v>
      </c>
      <c r="F533" s="24">
        <v>84</v>
      </c>
      <c r="G533" s="24" t="s">
        <v>91</v>
      </c>
      <c r="H533" s="25" t="s">
        <v>12</v>
      </c>
      <c r="I533" s="25" t="s">
        <v>13</v>
      </c>
      <c r="J533" s="143" t="e">
        <f>VLOOKUP(K533,#REF!,2,0)</f>
        <v>#REF!</v>
      </c>
      <c r="K533" s="5" t="str">
        <f t="shared" si="31"/>
        <v>84 2 00 00000</v>
      </c>
      <c r="L533" s="225" t="e">
        <f>VLOOKUP(O533,#REF!,2,0)</f>
        <v>#REF!</v>
      </c>
      <c r="M533" s="5"/>
      <c r="N533" s="6"/>
      <c r="O533" s="12" t="s">
        <v>1161</v>
      </c>
      <c r="P533" s="7" t="b">
        <f t="shared" si="35"/>
        <v>1</v>
      </c>
      <c r="Q533" s="7" t="e">
        <f t="shared" si="36"/>
        <v>#REF!</v>
      </c>
    </row>
    <row r="534" spans="1:17" s="4" customFormat="1" ht="37.5">
      <c r="A534" s="84">
        <v>84</v>
      </c>
      <c r="B534" s="84" t="s">
        <v>91</v>
      </c>
      <c r="C534" s="84" t="s">
        <v>1162</v>
      </c>
      <c r="D534" s="84" t="s">
        <v>1163</v>
      </c>
      <c r="E534" s="94" t="s">
        <v>1164</v>
      </c>
      <c r="F534" s="28">
        <v>84</v>
      </c>
      <c r="G534" s="28" t="s">
        <v>91</v>
      </c>
      <c r="H534" s="30" t="s">
        <v>12</v>
      </c>
      <c r="I534" s="59">
        <v>21100</v>
      </c>
      <c r="J534" s="209" t="e">
        <f>VLOOKUP(K534,#REF!,2,0)</f>
        <v>#REF!</v>
      </c>
      <c r="K534" s="5" t="str">
        <f t="shared" si="31"/>
        <v>84 2 00 21100</v>
      </c>
      <c r="L534" s="225" t="e">
        <f>VLOOKUP(O534,#REF!,2,0)</f>
        <v>#REF!</v>
      </c>
      <c r="M534" s="5"/>
      <c r="N534" s="6"/>
      <c r="O534" s="22" t="s">
        <v>1165</v>
      </c>
      <c r="P534" s="7" t="b">
        <f t="shared" si="35"/>
        <v>1</v>
      </c>
      <c r="Q534" s="7" t="e">
        <f t="shared" si="36"/>
        <v>#REF!</v>
      </c>
    </row>
    <row r="535" spans="1:17" s="4" customFormat="1">
      <c r="A535" s="84">
        <v>84</v>
      </c>
      <c r="B535" s="84" t="s">
        <v>91</v>
      </c>
      <c r="C535" s="84" t="s">
        <v>1166</v>
      </c>
      <c r="D535" s="84" t="s">
        <v>1167</v>
      </c>
      <c r="E535" s="94" t="s">
        <v>1168</v>
      </c>
      <c r="F535" s="28">
        <v>84</v>
      </c>
      <c r="G535" s="28" t="s">
        <v>91</v>
      </c>
      <c r="H535" s="30" t="s">
        <v>12</v>
      </c>
      <c r="I535" s="59">
        <v>21210</v>
      </c>
      <c r="J535" s="209" t="e">
        <f>VLOOKUP(K535,#REF!,2,0)</f>
        <v>#REF!</v>
      </c>
      <c r="K535" s="5" t="str">
        <f t="shared" ref="K535:K551" si="38">CONCATENATE(F535," ",G535," ",H535," ",I535)</f>
        <v>84 2 00 21210</v>
      </c>
      <c r="L535" s="225" t="e">
        <f>VLOOKUP(O535,#REF!,2,0)</f>
        <v>#REF!</v>
      </c>
      <c r="M535" s="5"/>
      <c r="N535" s="6"/>
      <c r="O535" s="22" t="s">
        <v>1169</v>
      </c>
      <c r="P535" s="7" t="b">
        <f t="shared" si="35"/>
        <v>1</v>
      </c>
      <c r="Q535" s="7" t="e">
        <f t="shared" si="36"/>
        <v>#REF!</v>
      </c>
    </row>
    <row r="536" spans="1:17" s="4" customFormat="1" ht="67.5">
      <c r="A536" s="78">
        <v>85</v>
      </c>
      <c r="B536" s="78">
        <v>0</v>
      </c>
      <c r="C536" s="78" t="s">
        <v>9</v>
      </c>
      <c r="D536" s="80" t="s">
        <v>1170</v>
      </c>
      <c r="E536" s="95" t="s">
        <v>1171</v>
      </c>
      <c r="F536" s="23">
        <v>85</v>
      </c>
      <c r="G536" s="23">
        <v>0</v>
      </c>
      <c r="H536" s="9" t="s">
        <v>12</v>
      </c>
      <c r="I536" s="9" t="s">
        <v>13</v>
      </c>
      <c r="J536" s="136" t="e">
        <f>VLOOKUP(K536,#REF!,2,0)</f>
        <v>#REF!</v>
      </c>
      <c r="K536" s="5" t="str">
        <f t="shared" si="38"/>
        <v>85 0 00 00000</v>
      </c>
      <c r="L536" s="225" t="e">
        <f>VLOOKUP(O536,#REF!,2,0)</f>
        <v>#REF!</v>
      </c>
      <c r="M536" s="5"/>
      <c r="N536" s="6"/>
      <c r="O536" s="11" t="s">
        <v>1172</v>
      </c>
      <c r="P536" s="7" t="b">
        <f t="shared" si="35"/>
        <v>1</v>
      </c>
      <c r="Q536" s="7" t="e">
        <f t="shared" si="36"/>
        <v>#REF!</v>
      </c>
    </row>
    <row r="537" spans="1:17" s="4" customFormat="1" ht="56.25">
      <c r="A537" s="81">
        <v>85</v>
      </c>
      <c r="B537" s="81" t="s">
        <v>15</v>
      </c>
      <c r="C537" s="82">
        <v>0</v>
      </c>
      <c r="D537" s="83" t="s">
        <v>1173</v>
      </c>
      <c r="E537" s="96" t="s">
        <v>1174</v>
      </c>
      <c r="F537" s="24">
        <v>85</v>
      </c>
      <c r="G537" s="24" t="s">
        <v>15</v>
      </c>
      <c r="H537" s="25" t="s">
        <v>12</v>
      </c>
      <c r="I537" s="25" t="s">
        <v>13</v>
      </c>
      <c r="J537" s="143" t="e">
        <f>VLOOKUP(K537,#REF!,2,0)</f>
        <v>#REF!</v>
      </c>
      <c r="K537" s="5" t="str">
        <f t="shared" si="38"/>
        <v>85 1 00 00000</v>
      </c>
      <c r="L537" s="225" t="e">
        <f>VLOOKUP(O537,#REF!,2,0)</f>
        <v>#REF!</v>
      </c>
      <c r="M537" s="5"/>
      <c r="N537" s="6"/>
      <c r="O537" s="12" t="s">
        <v>1175</v>
      </c>
      <c r="P537" s="7" t="b">
        <f t="shared" si="35"/>
        <v>1</v>
      </c>
      <c r="Q537" s="7" t="e">
        <f t="shared" si="36"/>
        <v>#REF!</v>
      </c>
    </row>
    <row r="538" spans="1:17" s="4" customFormat="1" ht="37.5">
      <c r="A538" s="84">
        <v>85</v>
      </c>
      <c r="B538" s="84" t="s">
        <v>15</v>
      </c>
      <c r="C538" s="84" t="s">
        <v>918</v>
      </c>
      <c r="D538" s="84" t="s">
        <v>1176</v>
      </c>
      <c r="E538" s="94" t="s">
        <v>896</v>
      </c>
      <c r="F538" s="28">
        <v>85</v>
      </c>
      <c r="G538" s="28" t="s">
        <v>15</v>
      </c>
      <c r="H538" s="30" t="s">
        <v>12</v>
      </c>
      <c r="I538" s="59">
        <v>10010</v>
      </c>
      <c r="J538" s="209" t="e">
        <f>VLOOKUP(K538,#REF!,2,0)</f>
        <v>#REF!</v>
      </c>
      <c r="K538" s="5" t="str">
        <f t="shared" si="38"/>
        <v>85 1 00 10010</v>
      </c>
      <c r="L538" s="225" t="e">
        <f>VLOOKUP(O538,#REF!,2,0)</f>
        <v>#REF!</v>
      </c>
      <c r="M538" s="5"/>
      <c r="N538" s="6"/>
      <c r="O538" s="45" t="s">
        <v>1177</v>
      </c>
      <c r="P538" s="7" t="b">
        <f t="shared" si="35"/>
        <v>1</v>
      </c>
      <c r="Q538" s="7" t="e">
        <f t="shared" si="36"/>
        <v>#REF!</v>
      </c>
    </row>
    <row r="539" spans="1:17" s="4" customFormat="1" ht="37.5">
      <c r="A539" s="84">
        <v>85</v>
      </c>
      <c r="B539" s="84" t="s">
        <v>15</v>
      </c>
      <c r="C539" s="84" t="s">
        <v>921</v>
      </c>
      <c r="D539" s="84" t="s">
        <v>1178</v>
      </c>
      <c r="E539" s="94" t="s">
        <v>899</v>
      </c>
      <c r="F539" s="28">
        <v>85</v>
      </c>
      <c r="G539" s="28" t="s">
        <v>15</v>
      </c>
      <c r="H539" s="30" t="s">
        <v>12</v>
      </c>
      <c r="I539" s="59">
        <v>10020</v>
      </c>
      <c r="J539" s="209" t="e">
        <f>VLOOKUP(K539,#REF!,2,0)</f>
        <v>#REF!</v>
      </c>
      <c r="K539" s="5" t="str">
        <f t="shared" si="38"/>
        <v>85 1 00 10020</v>
      </c>
      <c r="L539" s="225" t="e">
        <f>VLOOKUP(O539,#REF!,2,0)</f>
        <v>#REF!</v>
      </c>
      <c r="M539" s="5"/>
      <c r="N539" s="6"/>
      <c r="O539" s="45" t="s">
        <v>1179</v>
      </c>
      <c r="P539" s="7" t="b">
        <f t="shared" si="35"/>
        <v>1</v>
      </c>
      <c r="Q539" s="7" t="e">
        <f t="shared" si="36"/>
        <v>#REF!</v>
      </c>
    </row>
    <row r="540" spans="1:17" s="4" customFormat="1" ht="22.5">
      <c r="A540" s="78"/>
      <c r="B540" s="78"/>
      <c r="C540" s="78"/>
      <c r="D540" s="80"/>
      <c r="E540" s="95"/>
      <c r="F540" s="23" t="s">
        <v>1366</v>
      </c>
      <c r="G540" s="23" t="s">
        <v>8</v>
      </c>
      <c r="H540" s="9" t="s">
        <v>12</v>
      </c>
      <c r="I540" s="9" t="s">
        <v>13</v>
      </c>
      <c r="J540" s="136" t="e">
        <f>VLOOKUP(K540,#REF!,2,0)</f>
        <v>#REF!</v>
      </c>
      <c r="K540" s="5" t="str">
        <f t="shared" si="38"/>
        <v>86 0 00 00000</v>
      </c>
      <c r="L540" s="225" t="e">
        <f>VLOOKUP(O540,#REF!,2,0)</f>
        <v>#REF!</v>
      </c>
      <c r="M540" s="5"/>
      <c r="N540" s="6"/>
      <c r="O540" s="11" t="s">
        <v>1284</v>
      </c>
      <c r="P540" s="7" t="b">
        <f t="shared" si="35"/>
        <v>1</v>
      </c>
      <c r="Q540" s="7" t="e">
        <f t="shared" si="36"/>
        <v>#REF!</v>
      </c>
    </row>
    <row r="541" spans="1:17" s="4" customFormat="1">
      <c r="A541" s="81"/>
      <c r="B541" s="81"/>
      <c r="C541" s="82"/>
      <c r="D541" s="83"/>
      <c r="E541" s="96"/>
      <c r="F541" s="24" t="s">
        <v>1366</v>
      </c>
      <c r="G541" s="24" t="s">
        <v>15</v>
      </c>
      <c r="H541" s="25" t="s">
        <v>12</v>
      </c>
      <c r="I541" s="25" t="s">
        <v>13</v>
      </c>
      <c r="J541" s="143" t="e">
        <f>VLOOKUP(K541,#REF!,2,0)</f>
        <v>#REF!</v>
      </c>
      <c r="K541" s="5" t="str">
        <f t="shared" si="38"/>
        <v>86 1 00 00000</v>
      </c>
      <c r="L541" s="225" t="e">
        <f>VLOOKUP(O541,#REF!,2,0)</f>
        <v>#REF!</v>
      </c>
      <c r="M541" s="5"/>
      <c r="N541" s="6"/>
      <c r="O541" s="12" t="s">
        <v>1285</v>
      </c>
      <c r="P541" s="7" t="b">
        <f t="shared" si="35"/>
        <v>1</v>
      </c>
      <c r="Q541" s="7" t="e">
        <f t="shared" si="36"/>
        <v>#REF!</v>
      </c>
    </row>
    <row r="542" spans="1:17" s="4" customFormat="1">
      <c r="A542" s="84"/>
      <c r="B542" s="84"/>
      <c r="C542" s="84"/>
      <c r="D542" s="84"/>
      <c r="E542" s="94"/>
      <c r="F542" s="28" t="s">
        <v>1366</v>
      </c>
      <c r="G542" s="28" t="s">
        <v>15</v>
      </c>
      <c r="H542" s="30" t="s">
        <v>12</v>
      </c>
      <c r="I542" s="59">
        <v>10010</v>
      </c>
      <c r="J542" s="209" t="e">
        <f>VLOOKUP(K542,#REF!,2,0)</f>
        <v>#REF!</v>
      </c>
      <c r="K542" s="5" t="str">
        <f t="shared" si="38"/>
        <v>86 1 00 10010</v>
      </c>
      <c r="L542" s="225" t="e">
        <f>VLOOKUP(O542,#REF!,2,0)</f>
        <v>#REF!</v>
      </c>
      <c r="M542" s="5"/>
      <c r="N542" s="6"/>
      <c r="O542" s="45" t="s">
        <v>1286</v>
      </c>
      <c r="P542" s="7" t="b">
        <f t="shared" si="35"/>
        <v>1</v>
      </c>
      <c r="Q542" s="7" t="e">
        <f t="shared" si="36"/>
        <v>#REF!</v>
      </c>
    </row>
    <row r="543" spans="1:17" s="4" customFormat="1">
      <c r="A543" s="84"/>
      <c r="B543" s="84"/>
      <c r="C543" s="84"/>
      <c r="D543" s="84"/>
      <c r="E543" s="94"/>
      <c r="F543" s="28" t="s">
        <v>1366</v>
      </c>
      <c r="G543" s="28" t="s">
        <v>15</v>
      </c>
      <c r="H543" s="30" t="s">
        <v>12</v>
      </c>
      <c r="I543" s="59">
        <v>10020</v>
      </c>
      <c r="J543" s="209" t="e">
        <f>VLOOKUP(K543,#REF!,2,0)</f>
        <v>#REF!</v>
      </c>
      <c r="K543" s="5" t="str">
        <f t="shared" si="38"/>
        <v>86 1 00 10020</v>
      </c>
      <c r="L543" s="225" t="e">
        <f>VLOOKUP(O543,#REF!,2,0)</f>
        <v>#REF!</v>
      </c>
      <c r="M543" s="5"/>
      <c r="N543" s="6"/>
      <c r="O543" s="45" t="s">
        <v>1287</v>
      </c>
      <c r="P543" s="7" t="b">
        <f t="shared" si="35"/>
        <v>1</v>
      </c>
      <c r="Q543" s="7" t="e">
        <f t="shared" si="36"/>
        <v>#REF!</v>
      </c>
    </row>
    <row r="544" spans="1:17" s="4" customFormat="1" ht="67.5">
      <c r="A544" s="78"/>
      <c r="B544" s="78"/>
      <c r="C544" s="78"/>
      <c r="D544" s="80"/>
      <c r="E544" s="95"/>
      <c r="F544" s="23" t="s">
        <v>1367</v>
      </c>
      <c r="G544" s="23" t="s">
        <v>8</v>
      </c>
      <c r="H544" s="9" t="s">
        <v>12</v>
      </c>
      <c r="I544" s="9" t="s">
        <v>13</v>
      </c>
      <c r="J544" s="136" t="s">
        <v>1288</v>
      </c>
      <c r="K544" s="5" t="str">
        <f t="shared" si="38"/>
        <v>98 0 00 00000</v>
      </c>
      <c r="L544" s="225" t="e">
        <f>VLOOKUP(O544,#REF!,2,0)</f>
        <v>#REF!</v>
      </c>
      <c r="M544" s="5"/>
      <c r="N544" s="6"/>
      <c r="O544" s="11" t="s">
        <v>1289</v>
      </c>
      <c r="P544" s="7" t="b">
        <f t="shared" si="35"/>
        <v>1</v>
      </c>
      <c r="Q544" s="7" t="e">
        <f t="shared" si="36"/>
        <v>#REF!</v>
      </c>
    </row>
    <row r="545" spans="1:17" s="4" customFormat="1">
      <c r="A545" s="81"/>
      <c r="B545" s="81"/>
      <c r="C545" s="82"/>
      <c r="D545" s="83"/>
      <c r="E545" s="96"/>
      <c r="F545" s="24" t="s">
        <v>1367</v>
      </c>
      <c r="G545" s="24" t="s">
        <v>15</v>
      </c>
      <c r="H545" s="25" t="s">
        <v>12</v>
      </c>
      <c r="I545" s="25" t="s">
        <v>13</v>
      </c>
      <c r="J545" s="143" t="s">
        <v>1290</v>
      </c>
      <c r="K545" s="5" t="str">
        <f t="shared" si="38"/>
        <v>98 1 00 00000</v>
      </c>
      <c r="L545" s="225" t="e">
        <f>VLOOKUP(O545,#REF!,2,0)</f>
        <v>#REF!</v>
      </c>
      <c r="M545" s="5"/>
      <c r="N545" s="6"/>
      <c r="O545" s="12" t="s">
        <v>1291</v>
      </c>
      <c r="P545" s="7" t="b">
        <f t="shared" si="35"/>
        <v>1</v>
      </c>
      <c r="Q545" s="7" t="e">
        <f t="shared" si="36"/>
        <v>#REF!</v>
      </c>
    </row>
    <row r="546" spans="1:17" s="4" customFormat="1" ht="37.5">
      <c r="A546" s="28">
        <v>73</v>
      </c>
      <c r="B546" s="28" t="s">
        <v>91</v>
      </c>
      <c r="C546" s="28" t="s">
        <v>994</v>
      </c>
      <c r="D546" s="28" t="s">
        <v>995</v>
      </c>
      <c r="E546" s="209" t="s">
        <v>996</v>
      </c>
      <c r="F546" s="28" t="s">
        <v>1367</v>
      </c>
      <c r="G546" s="28" t="s">
        <v>15</v>
      </c>
      <c r="H546" s="30" t="s">
        <v>12</v>
      </c>
      <c r="I546" s="59">
        <v>10050</v>
      </c>
      <c r="J546" s="222" t="s">
        <v>1292</v>
      </c>
      <c r="K546" s="5" t="str">
        <f t="shared" si="38"/>
        <v>98 1 00 10050</v>
      </c>
      <c r="L546" s="225" t="e">
        <f>VLOOKUP(O546,#REF!,2,0)</f>
        <v>#REF!</v>
      </c>
      <c r="M546" s="5"/>
      <c r="N546" s="6"/>
      <c r="O546" s="45" t="s">
        <v>1293</v>
      </c>
      <c r="P546" s="7" t="b">
        <f t="shared" si="35"/>
        <v>1</v>
      </c>
      <c r="Q546" s="7" t="e">
        <f t="shared" si="36"/>
        <v>#REF!</v>
      </c>
    </row>
    <row r="547" spans="1:17" s="4" customFormat="1">
      <c r="A547" s="14"/>
      <c r="B547" s="14"/>
      <c r="C547" s="14"/>
      <c r="D547" s="14"/>
      <c r="E547" s="115"/>
      <c r="F547" s="28" t="s">
        <v>1367</v>
      </c>
      <c r="G547" s="28" t="s">
        <v>15</v>
      </c>
      <c r="H547" s="30" t="s">
        <v>12</v>
      </c>
      <c r="I547" s="59">
        <v>20110</v>
      </c>
      <c r="J547" s="222" t="s">
        <v>1040</v>
      </c>
      <c r="K547" s="5" t="str">
        <f t="shared" si="38"/>
        <v>98 1 00 20110</v>
      </c>
      <c r="L547" s="225" t="e">
        <f>VLOOKUP(O547,#REF!,2,0)</f>
        <v>#REF!</v>
      </c>
      <c r="M547" s="5"/>
      <c r="N547" s="6"/>
      <c r="O547" s="45" t="s">
        <v>1294</v>
      </c>
      <c r="P547" s="7" t="b">
        <f t="shared" si="35"/>
        <v>1</v>
      </c>
      <c r="Q547" s="7" t="e">
        <f t="shared" si="36"/>
        <v>#REF!</v>
      </c>
    </row>
    <row r="548" spans="1:17" s="4" customFormat="1" ht="131.25">
      <c r="A548" s="14">
        <v>73</v>
      </c>
      <c r="B548" s="14" t="s">
        <v>91</v>
      </c>
      <c r="C548" s="14" t="s">
        <v>997</v>
      </c>
      <c r="D548" s="14" t="s">
        <v>998</v>
      </c>
      <c r="E548" s="115" t="s">
        <v>999</v>
      </c>
      <c r="F548" s="28" t="s">
        <v>1367</v>
      </c>
      <c r="G548" s="28" t="s">
        <v>15</v>
      </c>
      <c r="H548" s="30" t="s">
        <v>12</v>
      </c>
      <c r="I548" s="59">
        <v>20750</v>
      </c>
      <c r="J548" s="202" t="s">
        <v>1295</v>
      </c>
      <c r="K548" s="5" t="str">
        <f t="shared" si="38"/>
        <v>98 1 00 20750</v>
      </c>
      <c r="L548" s="225" t="e">
        <f>VLOOKUP(O548,#REF!,2,0)</f>
        <v>#REF!</v>
      </c>
      <c r="M548" s="5"/>
      <c r="N548" s="6"/>
      <c r="O548" s="45" t="s">
        <v>1296</v>
      </c>
      <c r="P548" s="7" t="b">
        <f t="shared" si="35"/>
        <v>1</v>
      </c>
      <c r="Q548" s="7" t="e">
        <f t="shared" si="36"/>
        <v>#REF!</v>
      </c>
    </row>
    <row r="549" spans="1:17" s="4" customFormat="1" ht="37.5">
      <c r="A549" s="84"/>
      <c r="B549" s="84"/>
      <c r="C549" s="84"/>
      <c r="D549" s="84"/>
      <c r="E549" s="94"/>
      <c r="F549" s="28" t="s">
        <v>1367</v>
      </c>
      <c r="G549" s="28" t="s">
        <v>15</v>
      </c>
      <c r="H549" s="30" t="s">
        <v>12</v>
      </c>
      <c r="I549" s="59">
        <v>20860</v>
      </c>
      <c r="J549" s="222" t="s">
        <v>1297</v>
      </c>
      <c r="K549" s="5" t="str">
        <f t="shared" si="38"/>
        <v>98 1 00 20860</v>
      </c>
      <c r="L549" s="225" t="e">
        <f>VLOOKUP(O549,#REF!,2,0)</f>
        <v>#REF!</v>
      </c>
      <c r="M549" s="5"/>
      <c r="N549" s="6"/>
      <c r="O549" s="45" t="s">
        <v>1298</v>
      </c>
      <c r="P549" s="7" t="b">
        <f t="shared" ref="P549:P551" si="39">K549=O549</f>
        <v>1</v>
      </c>
      <c r="Q549" s="7" t="e">
        <f t="shared" si="36"/>
        <v>#REF!</v>
      </c>
    </row>
    <row r="550" spans="1:17" s="4" customFormat="1" ht="56.25">
      <c r="A550" s="84"/>
      <c r="B550" s="84"/>
      <c r="C550" s="84"/>
      <c r="D550" s="84"/>
      <c r="E550" s="94"/>
      <c r="F550" s="28" t="s">
        <v>1367</v>
      </c>
      <c r="G550" s="28" t="s">
        <v>15</v>
      </c>
      <c r="H550" s="30" t="s">
        <v>12</v>
      </c>
      <c r="I550" s="59">
        <v>51200</v>
      </c>
      <c r="J550" s="222" t="s">
        <v>1299</v>
      </c>
      <c r="K550" s="5" t="str">
        <f t="shared" si="38"/>
        <v>98 1 00 51200</v>
      </c>
      <c r="L550" s="225" t="e">
        <f>VLOOKUP(O550,#REF!,2,0)</f>
        <v>#REF!</v>
      </c>
      <c r="M550" s="5"/>
      <c r="N550" s="6"/>
      <c r="O550" s="45" t="s">
        <v>1300</v>
      </c>
      <c r="P550" s="7" t="b">
        <f t="shared" si="39"/>
        <v>1</v>
      </c>
      <c r="Q550" s="7" t="e">
        <f t="shared" si="36"/>
        <v>#REF!</v>
      </c>
    </row>
    <row r="551" spans="1:17" s="4" customFormat="1" ht="56.25">
      <c r="A551" s="84"/>
      <c r="B551" s="84"/>
      <c r="C551" s="84"/>
      <c r="D551" s="84"/>
      <c r="E551" s="94"/>
      <c r="F551" s="28" t="s">
        <v>1367</v>
      </c>
      <c r="G551" s="28" t="s">
        <v>15</v>
      </c>
      <c r="H551" s="30" t="s">
        <v>12</v>
      </c>
      <c r="I551" s="59">
        <v>53910</v>
      </c>
      <c r="J551" s="222" t="s">
        <v>1301</v>
      </c>
      <c r="K551" s="5" t="str">
        <f t="shared" si="38"/>
        <v>98 1 00 53910</v>
      </c>
      <c r="L551" s="225" t="e">
        <f>VLOOKUP(O551,#REF!,2,0)</f>
        <v>#REF!</v>
      </c>
      <c r="M551" s="5"/>
      <c r="N551" s="6"/>
      <c r="O551" s="45" t="s">
        <v>1302</v>
      </c>
      <c r="P551" s="7" t="b">
        <f t="shared" si="39"/>
        <v>1</v>
      </c>
      <c r="Q551" s="7" t="e">
        <f t="shared" si="36"/>
        <v>#REF!</v>
      </c>
    </row>
    <row r="552" spans="1:17" s="4" customFormat="1">
      <c r="A552" s="84"/>
      <c r="B552" s="84"/>
      <c r="C552" s="84"/>
      <c r="D552" s="84"/>
      <c r="E552" s="94"/>
      <c r="F552" s="28"/>
      <c r="G552" s="28"/>
      <c r="H552" s="30"/>
      <c r="I552" s="59"/>
      <c r="J552" s="209"/>
      <c r="K552" s="5"/>
      <c r="L552" s="225"/>
      <c r="M552" s="5"/>
      <c r="N552" s="6"/>
      <c r="O552" s="45"/>
      <c r="P552" s="7"/>
    </row>
    <row r="553" spans="1:17" s="4" customFormat="1">
      <c r="A553" s="97"/>
      <c r="B553" s="97"/>
      <c r="C553" s="98"/>
      <c r="D553" s="99"/>
      <c r="E553" s="66"/>
      <c r="J553" s="62"/>
      <c r="K553" s="5"/>
      <c r="L553" s="225"/>
      <c r="M553" s="5"/>
      <c r="N553" s="6"/>
      <c r="O553" s="5"/>
      <c r="P553" s="7"/>
    </row>
    <row r="554" spans="1:17" s="4" customFormat="1">
      <c r="A554" s="97"/>
      <c r="B554" s="97"/>
      <c r="C554" s="98"/>
      <c r="D554" s="99"/>
      <c r="E554" s="66"/>
      <c r="J554" s="62"/>
      <c r="K554" s="5"/>
      <c r="L554" s="225"/>
      <c r="M554" s="5"/>
      <c r="N554" s="6"/>
      <c r="O554" s="5"/>
      <c r="P554" s="7"/>
    </row>
    <row r="555" spans="1:17" s="4" customFormat="1">
      <c r="A555" s="97"/>
      <c r="B555" s="97"/>
      <c r="C555" s="98"/>
      <c r="D555" s="99"/>
      <c r="E555" s="66"/>
      <c r="J555" s="62"/>
      <c r="K555" s="5"/>
      <c r="L555" s="225"/>
      <c r="M555" s="5"/>
      <c r="N555" s="6"/>
      <c r="O555" s="5"/>
      <c r="P555" s="7"/>
    </row>
    <row r="556" spans="1:17" s="4" customFormat="1">
      <c r="A556" s="97"/>
      <c r="B556" s="97"/>
      <c r="C556" s="98"/>
      <c r="D556" s="99"/>
      <c r="E556" s="66"/>
      <c r="J556" s="62"/>
      <c r="K556" s="5"/>
      <c r="L556" s="225"/>
      <c r="M556" s="5"/>
      <c r="N556" s="6"/>
      <c r="O556" s="5"/>
      <c r="P556" s="7"/>
    </row>
    <row r="557" spans="1:17" s="4" customFormat="1">
      <c r="A557" s="97"/>
      <c r="B557" s="97"/>
      <c r="C557" s="98"/>
      <c r="D557" s="99"/>
      <c r="E557" s="66"/>
      <c r="J557" s="62"/>
      <c r="K557" s="5"/>
      <c r="L557" s="225"/>
      <c r="M557" s="5"/>
      <c r="N557" s="6"/>
      <c r="O557" s="5"/>
      <c r="P557" s="7"/>
    </row>
    <row r="558" spans="1:17" s="4" customFormat="1">
      <c r="A558" s="97"/>
      <c r="B558" s="97"/>
      <c r="C558" s="98"/>
      <c r="D558" s="99"/>
      <c r="E558" s="66"/>
      <c r="J558" s="62"/>
      <c r="K558" s="5"/>
      <c r="L558" s="225"/>
      <c r="M558" s="5"/>
      <c r="N558" s="6"/>
      <c r="O558" s="5"/>
      <c r="P558" s="7"/>
    </row>
    <row r="559" spans="1:17" s="4" customFormat="1">
      <c r="A559" s="97"/>
      <c r="B559" s="97"/>
      <c r="C559" s="98"/>
      <c r="D559" s="99"/>
      <c r="E559" s="66"/>
      <c r="J559" s="62"/>
      <c r="K559" s="5"/>
      <c r="L559" s="225"/>
      <c r="M559" s="5"/>
      <c r="N559" s="6"/>
      <c r="O559" s="5"/>
      <c r="P559" s="7"/>
    </row>
    <row r="560" spans="1:17" s="4" customFormat="1">
      <c r="A560" s="97"/>
      <c r="B560" s="97"/>
      <c r="C560" s="98"/>
      <c r="D560" s="99"/>
      <c r="E560" s="66"/>
      <c r="J560" s="62"/>
      <c r="K560" s="5"/>
      <c r="L560" s="225"/>
      <c r="M560" s="5"/>
      <c r="N560" s="6"/>
      <c r="O560" s="5"/>
      <c r="P560" s="7"/>
    </row>
    <row r="561" spans="1:16" s="4" customFormat="1">
      <c r="A561" s="97"/>
      <c r="B561" s="97"/>
      <c r="C561" s="98"/>
      <c r="D561" s="99"/>
      <c r="E561" s="66"/>
      <c r="J561" s="62"/>
      <c r="K561" s="5"/>
      <c r="L561" s="225"/>
      <c r="M561" s="5"/>
      <c r="N561" s="6"/>
      <c r="O561" s="5"/>
      <c r="P561" s="7"/>
    </row>
    <row r="562" spans="1:16" s="4" customFormat="1">
      <c r="A562" s="97"/>
      <c r="B562" s="97"/>
      <c r="C562" s="98"/>
      <c r="D562" s="99"/>
      <c r="E562" s="66"/>
      <c r="J562" s="62"/>
      <c r="K562" s="5"/>
      <c r="L562" s="225"/>
      <c r="M562" s="5"/>
      <c r="N562" s="6"/>
      <c r="O562" s="5"/>
      <c r="P562" s="7"/>
    </row>
    <row r="563" spans="1:16" s="4" customFormat="1">
      <c r="A563" s="97"/>
      <c r="B563" s="97"/>
      <c r="C563" s="98"/>
      <c r="D563" s="99"/>
      <c r="E563" s="66"/>
      <c r="J563" s="62"/>
      <c r="K563" s="5"/>
      <c r="L563" s="225"/>
      <c r="M563" s="5"/>
      <c r="N563" s="6"/>
      <c r="O563" s="5"/>
      <c r="P563" s="7"/>
    </row>
    <row r="564" spans="1:16" s="4" customFormat="1">
      <c r="A564" s="97"/>
      <c r="B564" s="97"/>
      <c r="C564" s="98"/>
      <c r="D564" s="99"/>
      <c r="E564" s="66"/>
      <c r="J564" s="62"/>
      <c r="K564" s="5"/>
      <c r="L564" s="225"/>
      <c r="M564" s="5"/>
      <c r="N564" s="6"/>
      <c r="O564" s="5"/>
      <c r="P564" s="7"/>
    </row>
    <row r="565" spans="1:16" s="4" customFormat="1">
      <c r="A565" s="97"/>
      <c r="B565" s="97"/>
      <c r="C565" s="98"/>
      <c r="D565" s="99"/>
      <c r="E565" s="66"/>
      <c r="K565" s="5"/>
      <c r="L565" s="225"/>
      <c r="M565" s="5"/>
      <c r="N565" s="6"/>
      <c r="O565" s="5"/>
      <c r="P565" s="7"/>
    </row>
    <row r="566" spans="1:16" s="4" customFormat="1">
      <c r="A566" s="97"/>
      <c r="B566" s="97"/>
      <c r="C566" s="98"/>
      <c r="D566" s="99"/>
      <c r="E566" s="66"/>
      <c r="K566" s="5"/>
      <c r="L566" s="225"/>
      <c r="M566" s="5"/>
      <c r="N566" s="6"/>
      <c r="O566" s="5"/>
      <c r="P566" s="7"/>
    </row>
    <row r="567" spans="1:16" s="4" customFormat="1">
      <c r="A567" s="97"/>
      <c r="B567" s="97"/>
      <c r="C567" s="98"/>
      <c r="D567" s="99"/>
      <c r="E567" s="66"/>
      <c r="K567" s="5"/>
      <c r="L567" s="225"/>
      <c r="M567" s="5"/>
      <c r="N567" s="6"/>
      <c r="O567" s="5"/>
      <c r="P567" s="7"/>
    </row>
    <row r="568" spans="1:16" s="4" customFormat="1">
      <c r="A568" s="97"/>
      <c r="B568" s="97"/>
      <c r="C568" s="98"/>
      <c r="D568" s="99"/>
      <c r="E568" s="66"/>
      <c r="K568" s="5"/>
      <c r="L568" s="225"/>
      <c r="M568" s="5"/>
      <c r="N568" s="6"/>
      <c r="O568" s="5"/>
      <c r="P568" s="7"/>
    </row>
    <row r="569" spans="1:16" s="4" customFormat="1">
      <c r="A569" s="97"/>
      <c r="B569" s="97"/>
      <c r="C569" s="98"/>
      <c r="D569" s="99"/>
      <c r="E569" s="66"/>
      <c r="K569" s="5"/>
      <c r="L569" s="225"/>
      <c r="M569" s="5"/>
      <c r="N569" s="6"/>
      <c r="O569" s="5"/>
      <c r="P569" s="7"/>
    </row>
    <row r="570" spans="1:16" s="4" customFormat="1">
      <c r="A570" s="97"/>
      <c r="B570" s="97"/>
      <c r="C570" s="98"/>
      <c r="D570" s="99"/>
      <c r="E570" s="66"/>
      <c r="K570" s="5"/>
      <c r="L570" s="225"/>
      <c r="M570" s="5"/>
      <c r="N570" s="6"/>
      <c r="O570" s="5"/>
      <c r="P570" s="7"/>
    </row>
    <row r="571" spans="1:16" s="4" customFormat="1">
      <c r="A571" s="97"/>
      <c r="B571" s="97"/>
      <c r="C571" s="98"/>
      <c r="D571" s="99"/>
      <c r="E571" s="66"/>
      <c r="K571" s="5"/>
      <c r="L571" s="225"/>
      <c r="M571" s="5"/>
      <c r="N571" s="6"/>
      <c r="O571" s="5"/>
      <c r="P571" s="7"/>
    </row>
    <row r="572" spans="1:16" s="4" customFormat="1">
      <c r="A572" s="97"/>
      <c r="B572" s="97"/>
      <c r="C572" s="98"/>
      <c r="D572" s="99"/>
      <c r="E572" s="66"/>
      <c r="K572" s="5"/>
      <c r="L572" s="225"/>
      <c r="M572" s="5"/>
      <c r="N572" s="6"/>
      <c r="O572" s="5"/>
      <c r="P572" s="7"/>
    </row>
    <row r="573" spans="1:16" s="4" customFormat="1">
      <c r="A573" s="97"/>
      <c r="B573" s="97"/>
      <c r="C573" s="98"/>
      <c r="D573" s="99"/>
      <c r="E573" s="66"/>
      <c r="K573" s="5"/>
      <c r="L573" s="225"/>
      <c r="M573" s="5"/>
      <c r="N573" s="6"/>
      <c r="O573" s="5"/>
      <c r="P573" s="7"/>
    </row>
    <row r="574" spans="1:16" s="4" customFormat="1">
      <c r="A574" s="97"/>
      <c r="B574" s="97"/>
      <c r="C574" s="98"/>
      <c r="D574" s="99"/>
      <c r="E574" s="66"/>
      <c r="K574" s="5"/>
      <c r="L574" s="225"/>
      <c r="M574" s="5"/>
      <c r="N574" s="6"/>
      <c r="O574" s="5"/>
      <c r="P574" s="7"/>
    </row>
    <row r="575" spans="1:16" s="4" customFormat="1">
      <c r="A575" s="97"/>
      <c r="B575" s="97"/>
      <c r="C575" s="98"/>
      <c r="D575" s="99"/>
      <c r="E575" s="66"/>
      <c r="K575" s="5"/>
      <c r="L575" s="225"/>
      <c r="M575" s="5"/>
      <c r="N575" s="6"/>
      <c r="O575" s="5"/>
      <c r="P575" s="7"/>
    </row>
    <row r="576" spans="1:16" s="4" customFormat="1">
      <c r="A576" s="97"/>
      <c r="B576" s="97"/>
      <c r="C576" s="98"/>
      <c r="D576" s="99"/>
      <c r="E576" s="66"/>
      <c r="K576" s="5"/>
      <c r="L576" s="225"/>
      <c r="M576" s="5"/>
      <c r="N576" s="6"/>
      <c r="O576" s="5"/>
      <c r="P576" s="7"/>
    </row>
    <row r="577" spans="1:16" s="4" customFormat="1">
      <c r="A577" s="97"/>
      <c r="B577" s="97"/>
      <c r="C577" s="98"/>
      <c r="D577" s="99"/>
      <c r="E577" s="66"/>
      <c r="K577" s="5"/>
      <c r="L577" s="225"/>
      <c r="M577" s="5"/>
      <c r="N577" s="6"/>
      <c r="O577" s="5"/>
      <c r="P577" s="7"/>
    </row>
    <row r="578" spans="1:16" s="4" customFormat="1">
      <c r="A578" s="97"/>
      <c r="B578" s="97"/>
      <c r="C578" s="98"/>
      <c r="D578" s="99"/>
      <c r="E578" s="66"/>
      <c r="K578" s="5"/>
      <c r="L578" s="225"/>
      <c r="M578" s="5"/>
      <c r="N578" s="6"/>
      <c r="O578" s="5"/>
      <c r="P578" s="7"/>
    </row>
    <row r="579" spans="1:16" s="4" customFormat="1">
      <c r="A579" s="97"/>
      <c r="B579" s="97"/>
      <c r="C579" s="98"/>
      <c r="D579" s="99"/>
      <c r="E579" s="66"/>
      <c r="K579" s="5"/>
      <c r="L579" s="225"/>
      <c r="M579" s="5"/>
      <c r="N579" s="6"/>
      <c r="O579" s="5"/>
      <c r="P579" s="7"/>
    </row>
    <row r="580" spans="1:16" s="4" customFormat="1">
      <c r="A580" s="97"/>
      <c r="B580" s="97"/>
      <c r="C580" s="98"/>
      <c r="D580" s="99"/>
      <c r="E580" s="66"/>
      <c r="K580" s="5"/>
      <c r="L580" s="225"/>
      <c r="M580" s="5"/>
      <c r="N580" s="6"/>
      <c r="O580" s="5"/>
      <c r="P580" s="7"/>
    </row>
    <row r="581" spans="1:16" s="4" customFormat="1">
      <c r="A581" s="97"/>
      <c r="B581" s="97"/>
      <c r="C581" s="98"/>
      <c r="D581" s="99"/>
      <c r="E581" s="66"/>
      <c r="K581" s="5"/>
      <c r="L581" s="225"/>
      <c r="M581" s="5"/>
      <c r="N581" s="6"/>
      <c r="O581" s="5"/>
      <c r="P581" s="7"/>
    </row>
    <row r="582" spans="1:16" s="4" customFormat="1">
      <c r="A582" s="97"/>
      <c r="B582" s="97"/>
      <c r="C582" s="98"/>
      <c r="D582" s="99"/>
      <c r="E582" s="66"/>
      <c r="K582" s="5"/>
      <c r="L582" s="225"/>
      <c r="M582" s="5"/>
      <c r="N582" s="6"/>
      <c r="O582" s="5"/>
      <c r="P582" s="7"/>
    </row>
    <row r="583" spans="1:16" s="4" customFormat="1">
      <c r="A583" s="97"/>
      <c r="B583" s="97"/>
      <c r="C583" s="98"/>
      <c r="D583" s="99"/>
      <c r="E583" s="66"/>
      <c r="K583" s="5"/>
      <c r="L583" s="225"/>
      <c r="M583" s="5"/>
      <c r="N583" s="6"/>
      <c r="O583" s="5"/>
      <c r="P583" s="7"/>
    </row>
    <row r="584" spans="1:16" s="4" customFormat="1">
      <c r="A584" s="97"/>
      <c r="B584" s="97"/>
      <c r="C584" s="98"/>
      <c r="D584" s="99"/>
      <c r="E584" s="66"/>
      <c r="K584" s="5"/>
      <c r="L584" s="225"/>
      <c r="M584" s="5"/>
      <c r="N584" s="6"/>
      <c r="O584" s="5"/>
      <c r="P584" s="7"/>
    </row>
    <row r="585" spans="1:16" s="4" customFormat="1">
      <c r="A585" s="97"/>
      <c r="B585" s="97"/>
      <c r="C585" s="98"/>
      <c r="D585" s="99"/>
      <c r="E585" s="66"/>
      <c r="K585" s="5"/>
      <c r="L585" s="225"/>
      <c r="M585" s="5"/>
      <c r="N585" s="6"/>
      <c r="O585" s="5"/>
      <c r="P585" s="7"/>
    </row>
    <row r="586" spans="1:16" s="4" customFormat="1">
      <c r="A586" s="97"/>
      <c r="B586" s="97"/>
      <c r="C586" s="98"/>
      <c r="D586" s="99"/>
      <c r="E586" s="66"/>
      <c r="K586" s="5"/>
      <c r="L586" s="225"/>
      <c r="M586" s="5"/>
      <c r="N586" s="6"/>
      <c r="O586" s="5"/>
      <c r="P586" s="7"/>
    </row>
    <row r="587" spans="1:16" s="4" customFormat="1">
      <c r="A587" s="97"/>
      <c r="B587" s="97"/>
      <c r="C587" s="98"/>
      <c r="D587" s="99"/>
      <c r="E587" s="66"/>
      <c r="K587" s="5"/>
      <c r="L587" s="225"/>
      <c r="M587" s="5"/>
      <c r="N587" s="6"/>
      <c r="O587" s="5"/>
      <c r="P587" s="7"/>
    </row>
    <row r="588" spans="1:16" s="4" customFormat="1">
      <c r="A588" s="97"/>
      <c r="B588" s="97"/>
      <c r="C588" s="98"/>
      <c r="D588" s="99"/>
      <c r="E588" s="66"/>
      <c r="K588" s="5"/>
      <c r="L588" s="225"/>
      <c r="M588" s="5"/>
      <c r="N588" s="6"/>
      <c r="O588" s="5"/>
      <c r="P588" s="7"/>
    </row>
    <row r="589" spans="1:16" s="4" customFormat="1">
      <c r="A589" s="97"/>
      <c r="B589" s="97"/>
      <c r="C589" s="98"/>
      <c r="D589" s="99"/>
      <c r="E589" s="66"/>
      <c r="K589" s="5"/>
      <c r="L589" s="225"/>
      <c r="M589" s="5"/>
      <c r="N589" s="6"/>
      <c r="O589" s="5"/>
      <c r="P589" s="7"/>
    </row>
    <row r="590" spans="1:16" s="4" customFormat="1">
      <c r="A590" s="97"/>
      <c r="B590" s="97"/>
      <c r="C590" s="98"/>
      <c r="D590" s="99"/>
      <c r="E590" s="66"/>
      <c r="K590" s="5"/>
      <c r="L590" s="225"/>
      <c r="M590" s="5"/>
      <c r="N590" s="6"/>
      <c r="O590" s="5"/>
      <c r="P590" s="7"/>
    </row>
    <row r="591" spans="1:16" s="4" customFormat="1">
      <c r="A591" s="97"/>
      <c r="B591" s="97"/>
      <c r="C591" s="98"/>
      <c r="D591" s="99"/>
      <c r="E591" s="66"/>
      <c r="K591" s="5"/>
      <c r="L591" s="225"/>
      <c r="M591" s="5"/>
      <c r="N591" s="6"/>
      <c r="O591" s="5"/>
      <c r="P591" s="7"/>
    </row>
    <row r="592" spans="1:16" s="4" customFormat="1">
      <c r="A592" s="97"/>
      <c r="B592" s="97"/>
      <c r="C592" s="98"/>
      <c r="D592" s="99"/>
      <c r="E592" s="66"/>
      <c r="K592" s="5"/>
      <c r="L592" s="225"/>
      <c r="M592" s="5"/>
      <c r="N592" s="6"/>
      <c r="O592" s="5"/>
      <c r="P592" s="7"/>
    </row>
    <row r="593" spans="1:16" s="4" customFormat="1">
      <c r="A593" s="97"/>
      <c r="B593" s="97"/>
      <c r="C593" s="98"/>
      <c r="D593" s="99"/>
      <c r="E593" s="66"/>
      <c r="K593" s="5"/>
      <c r="L593" s="225"/>
      <c r="M593" s="5"/>
      <c r="N593" s="6"/>
      <c r="O593" s="5"/>
      <c r="P593" s="7"/>
    </row>
    <row r="594" spans="1:16" s="4" customFormat="1">
      <c r="A594" s="97"/>
      <c r="B594" s="97"/>
      <c r="C594" s="98"/>
      <c r="D594" s="99"/>
      <c r="E594" s="66"/>
      <c r="K594" s="5"/>
      <c r="L594" s="225"/>
      <c r="M594" s="5"/>
      <c r="N594" s="6"/>
      <c r="O594" s="5"/>
      <c r="P594" s="7"/>
    </row>
    <row r="595" spans="1:16" s="4" customFormat="1">
      <c r="A595" s="97"/>
      <c r="B595" s="97"/>
      <c r="C595" s="98"/>
      <c r="D595" s="99"/>
      <c r="E595" s="66"/>
      <c r="K595" s="5"/>
      <c r="L595" s="225"/>
      <c r="M595" s="5"/>
      <c r="N595" s="6"/>
      <c r="O595" s="5"/>
      <c r="P595" s="7"/>
    </row>
    <row r="596" spans="1:16" s="4" customFormat="1">
      <c r="A596" s="97"/>
      <c r="B596" s="97"/>
      <c r="C596" s="98"/>
      <c r="D596" s="99"/>
      <c r="E596" s="66"/>
      <c r="K596" s="5"/>
      <c r="L596" s="225"/>
      <c r="M596" s="5"/>
      <c r="N596" s="6"/>
      <c r="O596" s="5"/>
      <c r="P596" s="7"/>
    </row>
    <row r="597" spans="1:16" s="4" customFormat="1">
      <c r="A597" s="97"/>
      <c r="B597" s="97"/>
      <c r="C597" s="98"/>
      <c r="D597" s="99"/>
      <c r="E597" s="66"/>
      <c r="K597" s="5"/>
      <c r="L597" s="225"/>
      <c r="M597" s="5"/>
      <c r="N597" s="6"/>
      <c r="O597" s="5"/>
      <c r="P597" s="7"/>
    </row>
    <row r="598" spans="1:16" s="4" customFormat="1">
      <c r="A598" s="97"/>
      <c r="B598" s="97"/>
      <c r="C598" s="98"/>
      <c r="D598" s="99"/>
      <c r="E598" s="66"/>
      <c r="K598" s="5"/>
      <c r="L598" s="225"/>
      <c r="M598" s="5"/>
      <c r="N598" s="6"/>
      <c r="O598" s="5"/>
      <c r="P598" s="7"/>
    </row>
    <row r="599" spans="1:16" s="4" customFormat="1">
      <c r="A599" s="97"/>
      <c r="B599" s="97"/>
      <c r="C599" s="98"/>
      <c r="D599" s="99"/>
      <c r="E599" s="66"/>
      <c r="K599" s="5"/>
      <c r="L599" s="225"/>
      <c r="M599" s="5"/>
      <c r="N599" s="6"/>
      <c r="O599" s="5"/>
      <c r="P599" s="7"/>
    </row>
    <row r="600" spans="1:16" s="4" customFormat="1">
      <c r="A600" s="97"/>
      <c r="B600" s="97"/>
      <c r="C600" s="98"/>
      <c r="D600" s="99"/>
      <c r="E600" s="66"/>
      <c r="K600" s="5"/>
      <c r="L600" s="225"/>
      <c r="M600" s="5"/>
      <c r="N600" s="6"/>
      <c r="O600" s="5"/>
      <c r="P600" s="7"/>
    </row>
    <row r="601" spans="1:16" s="4" customFormat="1">
      <c r="A601" s="97"/>
      <c r="B601" s="97"/>
      <c r="C601" s="98"/>
      <c r="D601" s="99"/>
      <c r="E601" s="66"/>
      <c r="K601" s="5"/>
      <c r="L601" s="225"/>
      <c r="M601" s="5"/>
      <c r="N601" s="6"/>
      <c r="O601" s="5"/>
      <c r="P601" s="7"/>
    </row>
    <row r="602" spans="1:16" s="4" customFormat="1">
      <c r="A602" s="97"/>
      <c r="B602" s="97"/>
      <c r="C602" s="98"/>
      <c r="D602" s="99"/>
      <c r="E602" s="66"/>
      <c r="K602" s="5"/>
      <c r="L602" s="225"/>
      <c r="M602" s="5"/>
      <c r="N602" s="6"/>
      <c r="O602" s="5"/>
      <c r="P602" s="7"/>
    </row>
    <row r="603" spans="1:16" s="4" customFormat="1">
      <c r="A603" s="97"/>
      <c r="B603" s="97"/>
      <c r="C603" s="98"/>
      <c r="D603" s="99"/>
      <c r="E603" s="66"/>
      <c r="K603" s="5"/>
      <c r="L603" s="225"/>
      <c r="M603" s="5"/>
      <c r="N603" s="6"/>
      <c r="O603" s="5"/>
      <c r="P603" s="7"/>
    </row>
    <row r="604" spans="1:16" s="4" customFormat="1">
      <c r="A604" s="97"/>
      <c r="B604" s="97"/>
      <c r="C604" s="98"/>
      <c r="D604" s="99"/>
      <c r="E604" s="66"/>
      <c r="K604" s="5"/>
      <c r="L604" s="225"/>
      <c r="M604" s="5"/>
      <c r="N604" s="6"/>
      <c r="O604" s="5"/>
      <c r="P604" s="7"/>
    </row>
    <row r="605" spans="1:16" s="4" customFormat="1">
      <c r="A605" s="97"/>
      <c r="B605" s="97"/>
      <c r="C605" s="98"/>
      <c r="D605" s="99"/>
      <c r="E605" s="66"/>
      <c r="K605" s="5"/>
      <c r="L605" s="225"/>
      <c r="M605" s="5"/>
      <c r="N605" s="6"/>
      <c r="O605" s="5"/>
      <c r="P605" s="7"/>
    </row>
    <row r="606" spans="1:16" s="4" customFormat="1">
      <c r="A606" s="97"/>
      <c r="B606" s="97"/>
      <c r="C606" s="98"/>
      <c r="D606" s="99"/>
      <c r="E606" s="66"/>
      <c r="K606" s="5"/>
      <c r="L606" s="225"/>
      <c r="M606" s="5"/>
      <c r="N606" s="6"/>
      <c r="O606" s="5"/>
      <c r="P606" s="7"/>
    </row>
    <row r="607" spans="1:16" s="4" customFormat="1">
      <c r="A607" s="97"/>
      <c r="B607" s="97"/>
      <c r="C607" s="98"/>
      <c r="D607" s="99"/>
      <c r="E607" s="66"/>
      <c r="K607" s="5"/>
      <c r="L607" s="225"/>
      <c r="M607" s="5"/>
      <c r="N607" s="6"/>
      <c r="O607" s="5"/>
      <c r="P607" s="7"/>
    </row>
    <row r="608" spans="1:16" s="4" customFormat="1">
      <c r="A608" s="97"/>
      <c r="B608" s="97"/>
      <c r="C608" s="98"/>
      <c r="D608" s="99"/>
      <c r="E608" s="66"/>
      <c r="K608" s="5"/>
      <c r="L608" s="225"/>
      <c r="M608" s="5"/>
      <c r="N608" s="6"/>
      <c r="O608" s="5"/>
      <c r="P608" s="7"/>
    </row>
    <row r="609" spans="1:16" s="4" customFormat="1">
      <c r="A609" s="97"/>
      <c r="B609" s="97"/>
      <c r="C609" s="98"/>
      <c r="D609" s="99"/>
      <c r="E609" s="66"/>
      <c r="K609" s="5"/>
      <c r="L609" s="225"/>
      <c r="M609" s="5"/>
      <c r="N609" s="6"/>
      <c r="O609" s="5"/>
      <c r="P609" s="7"/>
    </row>
    <row r="610" spans="1:16" s="4" customFormat="1">
      <c r="A610" s="97"/>
      <c r="B610" s="97"/>
      <c r="C610" s="98"/>
      <c r="D610" s="99"/>
      <c r="E610" s="66"/>
      <c r="K610" s="5"/>
      <c r="L610" s="225"/>
      <c r="M610" s="5"/>
      <c r="N610" s="6"/>
      <c r="O610" s="5"/>
      <c r="P610" s="7"/>
    </row>
    <row r="611" spans="1:16" s="4" customFormat="1">
      <c r="A611" s="97"/>
      <c r="B611" s="97"/>
      <c r="C611" s="98"/>
      <c r="D611" s="99"/>
      <c r="E611" s="66"/>
      <c r="K611" s="5"/>
      <c r="L611" s="225"/>
      <c r="M611" s="5"/>
      <c r="N611" s="6"/>
      <c r="O611" s="5"/>
      <c r="P611" s="7"/>
    </row>
    <row r="612" spans="1:16" s="4" customFormat="1">
      <c r="A612" s="97"/>
      <c r="B612" s="97"/>
      <c r="C612" s="98"/>
      <c r="D612" s="99"/>
      <c r="E612" s="66"/>
      <c r="K612" s="5"/>
      <c r="L612" s="225"/>
      <c r="M612" s="5"/>
      <c r="N612" s="6"/>
      <c r="O612" s="5"/>
      <c r="P612" s="7"/>
    </row>
    <row r="613" spans="1:16" s="4" customFormat="1">
      <c r="A613" s="97"/>
      <c r="B613" s="97"/>
      <c r="C613" s="98"/>
      <c r="D613" s="99"/>
      <c r="E613" s="66"/>
      <c r="K613" s="5"/>
      <c r="L613" s="225"/>
      <c r="M613" s="5"/>
      <c r="N613" s="6"/>
      <c r="O613" s="5"/>
      <c r="P613" s="7"/>
    </row>
    <row r="614" spans="1:16" s="4" customFormat="1">
      <c r="A614" s="97"/>
      <c r="B614" s="97"/>
      <c r="C614" s="98"/>
      <c r="D614" s="99"/>
      <c r="E614" s="66"/>
      <c r="K614" s="5"/>
      <c r="L614" s="225"/>
      <c r="M614" s="5"/>
      <c r="N614" s="6"/>
      <c r="O614" s="5"/>
      <c r="P614" s="7"/>
    </row>
    <row r="615" spans="1:16" s="4" customFormat="1">
      <c r="A615" s="97"/>
      <c r="B615" s="97"/>
      <c r="C615" s="98"/>
      <c r="D615" s="99"/>
      <c r="E615" s="66"/>
      <c r="K615" s="5"/>
      <c r="L615" s="225"/>
      <c r="M615" s="5"/>
      <c r="N615" s="6"/>
      <c r="O615" s="5"/>
      <c r="P615" s="7"/>
    </row>
    <row r="616" spans="1:16" s="4" customFormat="1">
      <c r="A616" s="97"/>
      <c r="B616" s="97"/>
      <c r="C616" s="98"/>
      <c r="D616" s="99"/>
      <c r="E616" s="66"/>
      <c r="K616" s="5"/>
      <c r="L616" s="225"/>
      <c r="M616" s="5"/>
      <c r="N616" s="6"/>
      <c r="O616" s="5"/>
      <c r="P616" s="7"/>
    </row>
    <row r="617" spans="1:16" s="4" customFormat="1">
      <c r="A617" s="97"/>
      <c r="B617" s="97"/>
      <c r="C617" s="98"/>
      <c r="D617" s="99"/>
      <c r="E617" s="66"/>
      <c r="K617" s="5"/>
      <c r="L617" s="225"/>
      <c r="M617" s="5"/>
      <c r="N617" s="6"/>
      <c r="O617" s="5"/>
      <c r="P617" s="7"/>
    </row>
    <row r="618" spans="1:16" s="4" customFormat="1">
      <c r="A618" s="97"/>
      <c r="B618" s="97"/>
      <c r="C618" s="98"/>
      <c r="D618" s="99"/>
      <c r="E618" s="66"/>
      <c r="K618" s="5"/>
      <c r="L618" s="225"/>
      <c r="M618" s="5"/>
      <c r="N618" s="6"/>
      <c r="O618" s="5"/>
      <c r="P618" s="7"/>
    </row>
    <row r="619" spans="1:16" s="4" customFormat="1">
      <c r="A619" s="97"/>
      <c r="B619" s="97"/>
      <c r="C619" s="98"/>
      <c r="D619" s="99"/>
      <c r="E619" s="66"/>
      <c r="K619" s="5"/>
      <c r="L619" s="225"/>
      <c r="M619" s="5"/>
      <c r="N619" s="6"/>
      <c r="O619" s="5"/>
      <c r="P619" s="7"/>
    </row>
    <row r="620" spans="1:16" s="4" customFormat="1">
      <c r="A620" s="97"/>
      <c r="B620" s="97"/>
      <c r="C620" s="98"/>
      <c r="D620" s="99"/>
      <c r="E620" s="66"/>
      <c r="K620" s="5"/>
      <c r="L620" s="225"/>
      <c r="M620" s="5"/>
      <c r="N620" s="6"/>
      <c r="O620" s="5"/>
      <c r="P620" s="7"/>
    </row>
    <row r="621" spans="1:16" s="4" customFormat="1">
      <c r="A621" s="97"/>
      <c r="B621" s="97"/>
      <c r="C621" s="98"/>
      <c r="D621" s="99"/>
      <c r="E621" s="66"/>
      <c r="K621" s="5"/>
      <c r="L621" s="225"/>
      <c r="M621" s="5"/>
      <c r="N621" s="6"/>
      <c r="O621" s="5"/>
      <c r="P621" s="7"/>
    </row>
    <row r="622" spans="1:16" s="4" customFormat="1">
      <c r="A622" s="97"/>
      <c r="B622" s="97"/>
      <c r="C622" s="98"/>
      <c r="D622" s="99"/>
      <c r="E622" s="66"/>
      <c r="K622" s="5"/>
      <c r="L622" s="225"/>
      <c r="M622" s="5"/>
      <c r="N622" s="6"/>
      <c r="O622" s="5"/>
      <c r="P622" s="7"/>
    </row>
    <row r="623" spans="1:16" s="4" customFormat="1">
      <c r="A623" s="97"/>
      <c r="B623" s="97"/>
      <c r="C623" s="98"/>
      <c r="D623" s="99"/>
      <c r="E623" s="66"/>
      <c r="K623" s="5"/>
      <c r="L623" s="225"/>
      <c r="M623" s="5"/>
      <c r="N623" s="6"/>
      <c r="O623" s="5"/>
      <c r="P623" s="7"/>
    </row>
    <row r="624" spans="1:16" s="4" customFormat="1">
      <c r="A624" s="97"/>
      <c r="B624" s="97"/>
      <c r="C624" s="98"/>
      <c r="D624" s="99"/>
      <c r="E624" s="66"/>
      <c r="K624" s="5"/>
      <c r="L624" s="225"/>
      <c r="M624" s="5"/>
      <c r="N624" s="6"/>
      <c r="O624" s="5"/>
      <c r="P624" s="7"/>
    </row>
    <row r="625" spans="1:16" s="4" customFormat="1">
      <c r="A625" s="97"/>
      <c r="B625" s="97"/>
      <c r="C625" s="98"/>
      <c r="D625" s="99"/>
      <c r="E625" s="66"/>
      <c r="K625" s="5"/>
      <c r="L625" s="225"/>
      <c r="M625" s="5"/>
      <c r="N625" s="6"/>
      <c r="O625" s="5"/>
      <c r="P625" s="7"/>
    </row>
    <row r="626" spans="1:16" s="4" customFormat="1">
      <c r="A626" s="97"/>
      <c r="B626" s="97"/>
      <c r="C626" s="98"/>
      <c r="D626" s="99"/>
      <c r="E626" s="66"/>
      <c r="K626" s="5"/>
      <c r="L626" s="225"/>
      <c r="M626" s="5"/>
      <c r="N626" s="6"/>
      <c r="O626" s="5"/>
      <c r="P626" s="7"/>
    </row>
    <row r="627" spans="1:16" s="4" customFormat="1">
      <c r="A627" s="97"/>
      <c r="B627" s="97"/>
      <c r="C627" s="98"/>
      <c r="D627" s="99"/>
      <c r="E627" s="66"/>
      <c r="K627" s="5"/>
      <c r="L627" s="225"/>
      <c r="M627" s="5"/>
      <c r="N627" s="6"/>
      <c r="O627" s="5"/>
      <c r="P627" s="7"/>
    </row>
    <row r="628" spans="1:16" s="4" customFormat="1">
      <c r="A628" s="97"/>
      <c r="B628" s="97"/>
      <c r="C628" s="98"/>
      <c r="D628" s="99"/>
      <c r="E628" s="66"/>
      <c r="K628" s="5"/>
      <c r="L628" s="225"/>
      <c r="M628" s="5"/>
      <c r="N628" s="6"/>
      <c r="O628" s="5"/>
      <c r="P628" s="7"/>
    </row>
    <row r="629" spans="1:16" s="4" customFormat="1">
      <c r="A629" s="97"/>
      <c r="B629" s="97"/>
      <c r="C629" s="98"/>
      <c r="D629" s="99"/>
      <c r="E629" s="66"/>
      <c r="K629" s="5"/>
      <c r="L629" s="225"/>
      <c r="M629" s="5"/>
      <c r="N629" s="6"/>
      <c r="O629" s="5"/>
      <c r="P629" s="7"/>
    </row>
    <row r="630" spans="1:16" s="4" customFormat="1">
      <c r="A630" s="97"/>
      <c r="B630" s="97"/>
      <c r="C630" s="98"/>
      <c r="D630" s="99"/>
      <c r="E630" s="66"/>
      <c r="K630" s="5"/>
      <c r="L630" s="225"/>
      <c r="M630" s="5"/>
      <c r="N630" s="6"/>
      <c r="O630" s="5"/>
      <c r="P630" s="7"/>
    </row>
    <row r="631" spans="1:16" s="4" customFormat="1">
      <c r="A631" s="97"/>
      <c r="B631" s="97"/>
      <c r="C631" s="98"/>
      <c r="D631" s="99"/>
      <c r="E631" s="66"/>
      <c r="K631" s="5"/>
      <c r="L631" s="225"/>
      <c r="M631" s="5"/>
      <c r="N631" s="6"/>
      <c r="O631" s="5"/>
      <c r="P631" s="7"/>
    </row>
    <row r="632" spans="1:16" s="4" customFormat="1">
      <c r="A632" s="97"/>
      <c r="B632" s="97"/>
      <c r="C632" s="98"/>
      <c r="D632" s="99"/>
      <c r="E632" s="66"/>
      <c r="K632" s="5"/>
      <c r="L632" s="225"/>
      <c r="M632" s="5"/>
      <c r="N632" s="6"/>
      <c r="O632" s="5"/>
      <c r="P632" s="7"/>
    </row>
    <row r="633" spans="1:16" s="4" customFormat="1">
      <c r="A633" s="97"/>
      <c r="B633" s="97"/>
      <c r="C633" s="98"/>
      <c r="D633" s="99"/>
      <c r="E633" s="66"/>
      <c r="K633" s="5"/>
      <c r="L633" s="225"/>
      <c r="M633" s="5"/>
      <c r="N633" s="6"/>
      <c r="O633" s="5"/>
      <c r="P633" s="7"/>
    </row>
    <row r="634" spans="1:16" s="4" customFormat="1">
      <c r="A634" s="97"/>
      <c r="B634" s="97"/>
      <c r="C634" s="98"/>
      <c r="D634" s="99"/>
      <c r="E634" s="66"/>
      <c r="K634" s="5"/>
      <c r="L634" s="225"/>
      <c r="M634" s="5"/>
      <c r="N634" s="6"/>
      <c r="O634" s="5"/>
      <c r="P634" s="7"/>
    </row>
    <row r="635" spans="1:16" s="4" customFormat="1">
      <c r="A635" s="97"/>
      <c r="B635" s="97"/>
      <c r="C635" s="98"/>
      <c r="D635" s="99"/>
      <c r="E635" s="66"/>
      <c r="K635" s="5"/>
      <c r="L635" s="225"/>
      <c r="M635" s="5"/>
      <c r="N635" s="6"/>
      <c r="O635" s="5"/>
      <c r="P635" s="7"/>
    </row>
    <row r="636" spans="1:16" s="4" customFormat="1">
      <c r="A636" s="97"/>
      <c r="B636" s="97"/>
      <c r="C636" s="98"/>
      <c r="D636" s="99"/>
      <c r="E636" s="66"/>
      <c r="K636" s="5"/>
      <c r="L636" s="225"/>
      <c r="M636" s="5"/>
      <c r="N636" s="6"/>
      <c r="O636" s="5"/>
      <c r="P636" s="7"/>
    </row>
    <row r="637" spans="1:16" s="4" customFormat="1">
      <c r="A637" s="97"/>
      <c r="B637" s="97"/>
      <c r="C637" s="98"/>
      <c r="D637" s="99"/>
      <c r="E637" s="66"/>
      <c r="K637" s="5"/>
      <c r="L637" s="225"/>
      <c r="M637" s="5"/>
      <c r="N637" s="6"/>
      <c r="O637" s="5"/>
      <c r="P637" s="7"/>
    </row>
    <row r="638" spans="1:16" s="4" customFormat="1">
      <c r="A638" s="97"/>
      <c r="B638" s="97"/>
      <c r="C638" s="98"/>
      <c r="D638" s="99"/>
      <c r="E638" s="66"/>
      <c r="K638" s="5"/>
      <c r="L638" s="225"/>
      <c r="M638" s="5"/>
      <c r="N638" s="6"/>
      <c r="O638" s="5"/>
      <c r="P638" s="7"/>
    </row>
    <row r="639" spans="1:16" s="4" customFormat="1">
      <c r="A639" s="97"/>
      <c r="B639" s="97"/>
      <c r="C639" s="98"/>
      <c r="D639" s="99"/>
      <c r="E639" s="66"/>
      <c r="K639" s="5"/>
      <c r="L639" s="225"/>
      <c r="M639" s="5"/>
      <c r="N639" s="6"/>
      <c r="O639" s="5"/>
      <c r="P639" s="7"/>
    </row>
    <row r="640" spans="1:16" s="4" customFormat="1">
      <c r="A640" s="97"/>
      <c r="B640" s="97"/>
      <c r="C640" s="98"/>
      <c r="D640" s="99"/>
      <c r="E640" s="66"/>
      <c r="K640" s="5"/>
      <c r="L640" s="225"/>
      <c r="M640" s="5"/>
      <c r="N640" s="6"/>
      <c r="O640" s="5"/>
      <c r="P640" s="7"/>
    </row>
    <row r="641" spans="1:16" s="4" customFormat="1">
      <c r="A641" s="97"/>
      <c r="B641" s="97"/>
      <c r="C641" s="98"/>
      <c r="D641" s="99"/>
      <c r="E641" s="66"/>
      <c r="K641" s="5"/>
      <c r="L641" s="225"/>
      <c r="M641" s="5"/>
      <c r="N641" s="6"/>
      <c r="O641" s="5"/>
      <c r="P641" s="7"/>
    </row>
    <row r="642" spans="1:16" s="4" customFormat="1">
      <c r="A642" s="97"/>
      <c r="B642" s="97"/>
      <c r="C642" s="98"/>
      <c r="D642" s="99"/>
      <c r="E642" s="66"/>
      <c r="K642" s="5"/>
      <c r="L642" s="225"/>
      <c r="M642" s="5"/>
      <c r="N642" s="6"/>
      <c r="O642" s="5"/>
      <c r="P642" s="7"/>
    </row>
    <row r="643" spans="1:16" s="4" customFormat="1">
      <c r="A643" s="97"/>
      <c r="B643" s="97"/>
      <c r="C643" s="98"/>
      <c r="D643" s="99"/>
      <c r="E643" s="66"/>
      <c r="K643" s="5"/>
      <c r="L643" s="225"/>
      <c r="M643" s="5"/>
      <c r="N643" s="6"/>
      <c r="O643" s="5"/>
      <c r="P643" s="7"/>
    </row>
    <row r="644" spans="1:16" s="4" customFormat="1">
      <c r="A644" s="97"/>
      <c r="B644" s="97"/>
      <c r="C644" s="98"/>
      <c r="D644" s="99"/>
      <c r="E644" s="66"/>
      <c r="K644" s="5"/>
      <c r="L644" s="225"/>
      <c r="M644" s="5"/>
      <c r="N644" s="6"/>
      <c r="O644" s="5"/>
      <c r="P644" s="7"/>
    </row>
    <row r="645" spans="1:16" s="4" customFormat="1">
      <c r="A645" s="97"/>
      <c r="B645" s="97"/>
      <c r="C645" s="98"/>
      <c r="D645" s="99"/>
      <c r="E645" s="66"/>
      <c r="K645" s="5"/>
      <c r="L645" s="225"/>
      <c r="M645" s="5"/>
      <c r="N645" s="6"/>
      <c r="O645" s="5"/>
      <c r="P645" s="7"/>
    </row>
    <row r="646" spans="1:16" s="4" customFormat="1">
      <c r="A646" s="97"/>
      <c r="B646" s="97"/>
      <c r="C646" s="98"/>
      <c r="D646" s="99"/>
      <c r="E646" s="66"/>
      <c r="K646" s="5"/>
      <c r="L646" s="225"/>
      <c r="M646" s="5"/>
      <c r="N646" s="6"/>
      <c r="O646" s="5"/>
      <c r="P646" s="7"/>
    </row>
    <row r="647" spans="1:16" s="4" customFormat="1">
      <c r="A647" s="97"/>
      <c r="B647" s="97"/>
      <c r="C647" s="98"/>
      <c r="D647" s="99"/>
      <c r="E647" s="66"/>
      <c r="K647" s="5"/>
      <c r="L647" s="225"/>
      <c r="M647" s="5"/>
      <c r="N647" s="6"/>
      <c r="O647" s="5"/>
      <c r="P647" s="7"/>
    </row>
    <row r="648" spans="1:16" s="4" customFormat="1">
      <c r="A648" s="97"/>
      <c r="B648" s="97"/>
      <c r="C648" s="98"/>
      <c r="D648" s="99"/>
      <c r="E648" s="66"/>
      <c r="K648" s="5"/>
      <c r="L648" s="225"/>
      <c r="M648" s="5"/>
      <c r="N648" s="6"/>
      <c r="O648" s="5"/>
      <c r="P648" s="7"/>
    </row>
    <row r="649" spans="1:16" s="4" customFormat="1">
      <c r="A649" s="97"/>
      <c r="B649" s="97"/>
      <c r="C649" s="98"/>
      <c r="D649" s="99"/>
      <c r="E649" s="66"/>
      <c r="K649" s="5"/>
      <c r="L649" s="225"/>
      <c r="M649" s="5"/>
      <c r="N649" s="6"/>
      <c r="O649" s="5"/>
      <c r="P649" s="7"/>
    </row>
    <row r="650" spans="1:16" s="4" customFormat="1">
      <c r="A650" s="97"/>
      <c r="B650" s="97"/>
      <c r="C650" s="98"/>
      <c r="D650" s="99"/>
      <c r="E650" s="66"/>
      <c r="K650" s="5"/>
      <c r="L650" s="225"/>
      <c r="M650" s="5"/>
      <c r="N650" s="6"/>
      <c r="O650" s="5"/>
      <c r="P650" s="7"/>
    </row>
    <row r="651" spans="1:16" s="4" customFormat="1">
      <c r="A651" s="97"/>
      <c r="B651" s="97"/>
      <c r="C651" s="98"/>
      <c r="D651" s="99"/>
      <c r="E651" s="66"/>
      <c r="K651" s="5"/>
      <c r="L651" s="225"/>
      <c r="M651" s="5"/>
      <c r="N651" s="6"/>
      <c r="O651" s="5"/>
      <c r="P651" s="7"/>
    </row>
    <row r="652" spans="1:16" s="4" customFormat="1">
      <c r="A652" s="97"/>
      <c r="B652" s="97"/>
      <c r="C652" s="98"/>
      <c r="D652" s="99"/>
      <c r="E652" s="66"/>
      <c r="K652" s="5"/>
      <c r="L652" s="225"/>
      <c r="M652" s="5"/>
      <c r="N652" s="6"/>
      <c r="O652" s="5"/>
      <c r="P652" s="7"/>
    </row>
    <row r="653" spans="1:16" s="4" customFormat="1">
      <c r="A653" s="97"/>
      <c r="B653" s="97"/>
      <c r="C653" s="98"/>
      <c r="D653" s="99"/>
      <c r="E653" s="66"/>
      <c r="K653" s="5"/>
      <c r="L653" s="225"/>
      <c r="M653" s="5"/>
      <c r="N653" s="6"/>
      <c r="O653" s="5"/>
      <c r="P653" s="7"/>
    </row>
    <row r="654" spans="1:16" s="4" customFormat="1">
      <c r="A654" s="97"/>
      <c r="B654" s="97"/>
      <c r="C654" s="98"/>
      <c r="D654" s="99"/>
      <c r="E654" s="66"/>
      <c r="K654" s="5"/>
      <c r="L654" s="225"/>
      <c r="M654" s="5"/>
      <c r="N654" s="6"/>
      <c r="O654" s="5"/>
      <c r="P654" s="7"/>
    </row>
    <row r="655" spans="1:16" s="4" customFormat="1">
      <c r="A655" s="97"/>
      <c r="B655" s="97"/>
      <c r="C655" s="98"/>
      <c r="D655" s="99"/>
      <c r="E655" s="66"/>
      <c r="K655" s="5"/>
      <c r="L655" s="225"/>
      <c r="M655" s="5"/>
      <c r="N655" s="6"/>
      <c r="O655" s="5"/>
      <c r="P655" s="7"/>
    </row>
    <row r="656" spans="1:16" s="4" customFormat="1">
      <c r="A656" s="97"/>
      <c r="B656" s="97"/>
      <c r="C656" s="98"/>
      <c r="D656" s="99"/>
      <c r="E656" s="66"/>
      <c r="K656" s="5"/>
      <c r="L656" s="225"/>
      <c r="M656" s="5"/>
      <c r="N656" s="6"/>
      <c r="O656" s="5"/>
      <c r="P656" s="7"/>
    </row>
    <row r="657" spans="1:17" s="4" customFormat="1">
      <c r="A657" s="97"/>
      <c r="B657" s="97"/>
      <c r="C657" s="98"/>
      <c r="D657" s="99"/>
      <c r="E657" s="66"/>
      <c r="K657" s="5"/>
      <c r="L657" s="225"/>
      <c r="M657" s="5"/>
      <c r="N657" s="6"/>
      <c r="O657" s="5"/>
      <c r="P657" s="7"/>
    </row>
    <row r="658" spans="1:17" s="4" customFormat="1">
      <c r="A658" s="97"/>
      <c r="B658" s="97"/>
      <c r="C658" s="98"/>
      <c r="D658" s="99"/>
      <c r="E658" s="66"/>
      <c r="K658" s="5"/>
      <c r="L658" s="225"/>
      <c r="M658" s="5"/>
      <c r="N658" s="6"/>
      <c r="O658" s="5"/>
      <c r="P658" s="7"/>
    </row>
    <row r="659" spans="1:17" s="4" customFormat="1">
      <c r="A659" s="97"/>
      <c r="B659" s="97"/>
      <c r="C659" s="98"/>
      <c r="D659" s="99"/>
      <c r="E659" s="66"/>
      <c r="K659" s="5"/>
      <c r="L659" s="225"/>
      <c r="M659" s="5"/>
      <c r="N659" s="6"/>
      <c r="O659" s="5"/>
      <c r="P659" s="7"/>
    </row>
    <row r="660" spans="1:17" s="4" customFormat="1">
      <c r="A660" s="97"/>
      <c r="B660" s="97"/>
      <c r="C660" s="98"/>
      <c r="D660" s="99"/>
      <c r="E660" s="66"/>
      <c r="K660" s="5"/>
      <c r="L660" s="225"/>
      <c r="M660" s="5"/>
      <c r="N660" s="6"/>
      <c r="O660" s="5"/>
      <c r="P660" s="7"/>
    </row>
    <row r="661" spans="1:17" s="4" customFormat="1">
      <c r="A661" s="97"/>
      <c r="B661" s="97"/>
      <c r="C661" s="98"/>
      <c r="D661" s="99"/>
      <c r="E661" s="66"/>
      <c r="K661" s="5"/>
      <c r="L661" s="225"/>
      <c r="M661" s="5"/>
      <c r="N661" s="6"/>
      <c r="O661" s="5"/>
      <c r="P661" s="7"/>
    </row>
    <row r="662" spans="1:17" s="4" customFormat="1">
      <c r="A662" s="97"/>
      <c r="B662" s="97"/>
      <c r="C662" s="98"/>
      <c r="D662" s="99"/>
      <c r="E662" s="66"/>
      <c r="K662" s="5"/>
      <c r="L662" s="225"/>
      <c r="M662" s="5"/>
      <c r="N662" s="6"/>
      <c r="O662" s="5"/>
      <c r="P662" s="7"/>
    </row>
    <row r="663" spans="1:17" s="4" customFormat="1">
      <c r="A663" s="97"/>
      <c r="B663" s="97"/>
      <c r="C663" s="98"/>
      <c r="D663" s="99"/>
      <c r="E663" s="66"/>
      <c r="K663" s="5"/>
      <c r="L663" s="225"/>
      <c r="M663" s="5"/>
      <c r="N663" s="6"/>
      <c r="O663" s="5"/>
      <c r="P663" s="7"/>
    </row>
    <row r="664" spans="1:17" s="4" customFormat="1">
      <c r="A664" s="97"/>
      <c r="B664" s="97"/>
      <c r="C664" s="98"/>
      <c r="D664" s="99"/>
      <c r="E664" s="66"/>
      <c r="K664" s="5"/>
      <c r="L664" s="225"/>
      <c r="M664" s="5"/>
      <c r="N664" s="6"/>
      <c r="O664" s="5"/>
      <c r="P664" s="7"/>
      <c r="Q664" s="6"/>
    </row>
    <row r="665" spans="1:17" s="4" customFormat="1">
      <c r="A665" s="97"/>
      <c r="B665" s="97"/>
      <c r="C665" s="98"/>
      <c r="D665" s="99"/>
      <c r="E665" s="66"/>
      <c r="K665" s="5"/>
      <c r="L665" s="225"/>
      <c r="M665" s="5"/>
      <c r="N665" s="6"/>
      <c r="O665" s="5"/>
      <c r="P665" s="7"/>
      <c r="Q665" s="6"/>
    </row>
    <row r="666" spans="1:17" s="4" customFormat="1">
      <c r="A666" s="97"/>
      <c r="B666" s="97"/>
      <c r="C666" s="98"/>
      <c r="D666" s="99"/>
      <c r="E666" s="66"/>
      <c r="K666" s="5"/>
      <c r="L666" s="225"/>
      <c r="M666" s="5"/>
      <c r="N666" s="6"/>
      <c r="O666" s="5"/>
      <c r="P666" s="7"/>
      <c r="Q666" s="6"/>
    </row>
    <row r="667" spans="1:17" s="4" customFormat="1">
      <c r="A667" s="97"/>
      <c r="B667" s="97"/>
      <c r="C667" s="98"/>
      <c r="D667" s="99"/>
      <c r="E667" s="66"/>
      <c r="K667" s="5"/>
      <c r="L667" s="225"/>
      <c r="M667" s="5"/>
      <c r="N667" s="6"/>
      <c r="O667" s="5"/>
      <c r="P667" s="7"/>
      <c r="Q667" s="6"/>
    </row>
    <row r="668" spans="1:17" s="4" customFormat="1">
      <c r="A668" s="97"/>
      <c r="B668" s="97"/>
      <c r="C668" s="98"/>
      <c r="D668" s="99"/>
      <c r="E668" s="66"/>
      <c r="K668" s="5"/>
      <c r="L668" s="225"/>
      <c r="M668" s="5"/>
      <c r="N668" s="6"/>
      <c r="O668" s="5"/>
      <c r="P668" s="7"/>
      <c r="Q668" s="6"/>
    </row>
    <row r="669" spans="1:17">
      <c r="E669" s="66"/>
    </row>
    <row r="670" spans="1:17">
      <c r="E670" s="66"/>
    </row>
    <row r="671" spans="1:17">
      <c r="E671" s="66"/>
    </row>
    <row r="672" spans="1:17">
      <c r="E672" s="66"/>
    </row>
    <row r="673" spans="1:17">
      <c r="E673" s="66"/>
    </row>
    <row r="674" spans="1:17" s="4" customFormat="1">
      <c r="A674" s="97"/>
      <c r="B674" s="97"/>
      <c r="C674" s="98"/>
      <c r="D674" s="99"/>
      <c r="E674" s="66"/>
      <c r="K674" s="5"/>
      <c r="L674" s="225"/>
      <c r="M674" s="5"/>
      <c r="N674" s="6"/>
      <c r="O674" s="5"/>
      <c r="P674" s="7"/>
      <c r="Q674" s="6"/>
    </row>
    <row r="675" spans="1:17" s="4" customFormat="1">
      <c r="A675" s="97"/>
      <c r="B675" s="97"/>
      <c r="C675" s="98"/>
      <c r="D675" s="99"/>
      <c r="E675" s="66"/>
      <c r="K675" s="5"/>
      <c r="L675" s="225"/>
      <c r="M675" s="5"/>
      <c r="N675" s="6"/>
      <c r="O675" s="5"/>
      <c r="P675" s="7"/>
      <c r="Q675" s="6"/>
    </row>
    <row r="676" spans="1:17" s="4" customFormat="1">
      <c r="A676" s="97"/>
      <c r="B676" s="97"/>
      <c r="C676" s="98"/>
      <c r="D676" s="99"/>
      <c r="E676" s="66"/>
      <c r="K676" s="5"/>
      <c r="L676" s="225"/>
      <c r="M676" s="5"/>
      <c r="N676" s="6"/>
      <c r="O676" s="5"/>
      <c r="P676" s="7"/>
      <c r="Q676" s="6"/>
    </row>
    <row r="677" spans="1:17" s="4" customFormat="1">
      <c r="A677" s="97"/>
      <c r="B677" s="97"/>
      <c r="C677" s="98"/>
      <c r="D677" s="99"/>
      <c r="E677" s="66"/>
      <c r="K677" s="5"/>
      <c r="L677" s="225"/>
      <c r="M677" s="5"/>
      <c r="N677" s="6"/>
      <c r="O677" s="5"/>
      <c r="P677" s="7"/>
      <c r="Q677" s="6"/>
    </row>
    <row r="678" spans="1:17" s="4" customFormat="1">
      <c r="A678" s="97"/>
      <c r="B678" s="97"/>
      <c r="C678" s="98"/>
      <c r="D678" s="99"/>
      <c r="E678" s="66"/>
      <c r="K678" s="5"/>
      <c r="L678" s="225"/>
      <c r="M678" s="5"/>
      <c r="N678" s="6"/>
      <c r="O678" s="5"/>
      <c r="P678" s="7"/>
      <c r="Q678" s="6"/>
    </row>
    <row r="679" spans="1:17" s="4" customFormat="1">
      <c r="A679" s="97"/>
      <c r="B679" s="97"/>
      <c r="C679" s="98"/>
      <c r="D679" s="99"/>
      <c r="E679" s="66"/>
      <c r="K679" s="5"/>
      <c r="L679" s="225"/>
      <c r="M679" s="5"/>
      <c r="N679" s="6"/>
      <c r="O679" s="5"/>
      <c r="P679" s="7"/>
      <c r="Q679" s="6"/>
    </row>
    <row r="680" spans="1:17" s="4" customFormat="1">
      <c r="A680" s="97"/>
      <c r="B680" s="97"/>
      <c r="C680" s="98"/>
      <c r="D680" s="99"/>
      <c r="E680" s="66"/>
      <c r="K680" s="5"/>
      <c r="L680" s="225"/>
      <c r="M680" s="5"/>
      <c r="N680" s="6"/>
      <c r="O680" s="5"/>
      <c r="P680" s="7"/>
      <c r="Q680" s="6"/>
    </row>
    <row r="681" spans="1:17" s="4" customFormat="1">
      <c r="A681" s="97"/>
      <c r="B681" s="97"/>
      <c r="C681" s="98"/>
      <c r="D681" s="99"/>
      <c r="E681" s="66"/>
      <c r="K681" s="5"/>
      <c r="L681" s="225"/>
      <c r="M681" s="5"/>
      <c r="N681" s="6"/>
      <c r="O681" s="5"/>
      <c r="P681" s="7"/>
      <c r="Q681" s="6"/>
    </row>
    <row r="682" spans="1:17" s="4" customFormat="1">
      <c r="A682" s="97"/>
      <c r="B682" s="97"/>
      <c r="C682" s="98"/>
      <c r="D682" s="99"/>
      <c r="E682" s="66"/>
      <c r="K682" s="5"/>
      <c r="L682" s="225"/>
      <c r="M682" s="5"/>
      <c r="N682" s="6"/>
      <c r="O682" s="5"/>
      <c r="P682" s="7"/>
      <c r="Q682" s="6"/>
    </row>
    <row r="683" spans="1:17" s="4" customFormat="1">
      <c r="A683" s="97"/>
      <c r="B683" s="97"/>
      <c r="C683" s="98"/>
      <c r="D683" s="99"/>
      <c r="E683" s="66"/>
      <c r="K683" s="5"/>
      <c r="L683" s="225"/>
      <c r="M683" s="5"/>
      <c r="N683" s="6"/>
      <c r="O683" s="5"/>
      <c r="P683" s="7"/>
      <c r="Q683" s="6"/>
    </row>
    <row r="684" spans="1:17" s="4" customFormat="1">
      <c r="A684" s="97"/>
      <c r="B684" s="97"/>
      <c r="C684" s="98"/>
      <c r="D684" s="99"/>
      <c r="E684" s="66"/>
      <c r="K684" s="5"/>
      <c r="L684" s="225"/>
      <c r="M684" s="5"/>
      <c r="N684" s="6"/>
      <c r="O684" s="5"/>
      <c r="P684" s="7"/>
      <c r="Q684" s="6"/>
    </row>
    <row r="685" spans="1:17" s="4" customFormat="1">
      <c r="A685" s="97"/>
      <c r="B685" s="97"/>
      <c r="C685" s="98"/>
      <c r="D685" s="99"/>
      <c r="E685" s="66"/>
      <c r="K685" s="5"/>
      <c r="L685" s="225"/>
      <c r="M685" s="5"/>
      <c r="N685" s="6"/>
      <c r="O685" s="5"/>
      <c r="P685" s="7"/>
      <c r="Q685" s="6"/>
    </row>
    <row r="686" spans="1:17" s="4" customFormat="1">
      <c r="A686" s="97"/>
      <c r="B686" s="97"/>
      <c r="C686" s="98"/>
      <c r="D686" s="99"/>
      <c r="E686" s="66"/>
      <c r="K686" s="5"/>
      <c r="L686" s="225"/>
      <c r="M686" s="5"/>
      <c r="N686" s="6"/>
      <c r="O686" s="5"/>
      <c r="P686" s="7"/>
      <c r="Q686" s="6"/>
    </row>
    <row r="687" spans="1:17" s="4" customFormat="1">
      <c r="A687" s="97"/>
      <c r="B687" s="97"/>
      <c r="C687" s="98"/>
      <c r="D687" s="99"/>
      <c r="E687" s="66"/>
      <c r="K687" s="5"/>
      <c r="L687" s="225"/>
      <c r="M687" s="5"/>
      <c r="N687" s="6"/>
      <c r="O687" s="5"/>
      <c r="P687" s="7"/>
      <c r="Q687" s="6"/>
    </row>
    <row r="688" spans="1:17" s="4" customFormat="1">
      <c r="A688" s="97"/>
      <c r="B688" s="97"/>
      <c r="C688" s="98"/>
      <c r="D688" s="99"/>
      <c r="E688" s="66"/>
      <c r="K688" s="5"/>
      <c r="L688" s="225"/>
      <c r="M688" s="5"/>
      <c r="N688" s="6"/>
      <c r="O688" s="5"/>
      <c r="P688" s="7"/>
      <c r="Q688" s="6"/>
    </row>
    <row r="689" spans="1:17" s="4" customFormat="1">
      <c r="A689" s="97"/>
      <c r="B689" s="97"/>
      <c r="C689" s="98"/>
      <c r="D689" s="99"/>
      <c r="E689" s="66"/>
      <c r="K689" s="5"/>
      <c r="L689" s="225"/>
      <c r="M689" s="5"/>
      <c r="N689" s="6"/>
      <c r="O689" s="5"/>
      <c r="P689" s="7"/>
      <c r="Q689" s="6"/>
    </row>
    <row r="690" spans="1:17" s="4" customFormat="1">
      <c r="A690" s="97"/>
      <c r="B690" s="97"/>
      <c r="C690" s="98"/>
      <c r="D690" s="99"/>
      <c r="E690" s="66"/>
      <c r="K690" s="5"/>
      <c r="L690" s="225"/>
      <c r="M690" s="5"/>
      <c r="N690" s="6"/>
      <c r="O690" s="5"/>
      <c r="P690" s="7"/>
      <c r="Q690" s="6"/>
    </row>
    <row r="691" spans="1:17" s="4" customFormat="1">
      <c r="A691" s="97"/>
      <c r="B691" s="97"/>
      <c r="C691" s="98"/>
      <c r="D691" s="99"/>
      <c r="E691" s="66"/>
      <c r="K691" s="5"/>
      <c r="L691" s="225"/>
      <c r="M691" s="5"/>
      <c r="N691" s="6"/>
      <c r="O691" s="5"/>
      <c r="P691" s="7"/>
      <c r="Q691" s="6"/>
    </row>
    <row r="692" spans="1:17" s="4" customFormat="1">
      <c r="A692" s="97"/>
      <c r="B692" s="97"/>
      <c r="C692" s="98"/>
      <c r="D692" s="99"/>
      <c r="E692" s="66"/>
      <c r="K692" s="5"/>
      <c r="L692" s="225"/>
      <c r="M692" s="5"/>
      <c r="N692" s="6"/>
      <c r="O692" s="5"/>
      <c r="P692" s="7"/>
      <c r="Q692" s="6"/>
    </row>
    <row r="693" spans="1:17" s="4" customFormat="1">
      <c r="A693" s="97"/>
      <c r="B693" s="97"/>
      <c r="C693" s="98"/>
      <c r="D693" s="99"/>
      <c r="E693" s="66"/>
      <c r="K693" s="5"/>
      <c r="L693" s="225"/>
      <c r="M693" s="5"/>
      <c r="N693" s="6"/>
      <c r="O693" s="5"/>
      <c r="P693" s="7"/>
      <c r="Q693" s="6"/>
    </row>
    <row r="694" spans="1:17" s="4" customFormat="1">
      <c r="A694" s="97"/>
      <c r="B694" s="97"/>
      <c r="C694" s="98"/>
      <c r="D694" s="99"/>
      <c r="E694" s="66"/>
      <c r="K694" s="5"/>
      <c r="L694" s="225"/>
      <c r="M694" s="5"/>
      <c r="N694" s="6"/>
      <c r="O694" s="5"/>
      <c r="P694" s="7"/>
      <c r="Q694" s="6"/>
    </row>
    <row r="695" spans="1:17" s="4" customFormat="1">
      <c r="A695" s="97"/>
      <c r="B695" s="97"/>
      <c r="C695" s="98"/>
      <c r="D695" s="99"/>
      <c r="E695" s="66"/>
      <c r="K695" s="5"/>
      <c r="L695" s="225"/>
      <c r="M695" s="5"/>
      <c r="N695" s="6"/>
      <c r="O695" s="5"/>
      <c r="P695" s="7"/>
      <c r="Q695" s="6"/>
    </row>
    <row r="696" spans="1:17" s="4" customFormat="1">
      <c r="A696" s="97"/>
      <c r="B696" s="97"/>
      <c r="C696" s="98"/>
      <c r="D696" s="99"/>
      <c r="E696" s="66"/>
      <c r="K696" s="5"/>
      <c r="L696" s="225"/>
      <c r="M696" s="5"/>
      <c r="N696" s="6"/>
      <c r="O696" s="5"/>
      <c r="P696" s="7"/>
      <c r="Q696" s="6"/>
    </row>
    <row r="697" spans="1:17" s="4" customFormat="1">
      <c r="A697" s="97"/>
      <c r="B697" s="97"/>
      <c r="C697" s="98"/>
      <c r="D697" s="99"/>
      <c r="E697" s="66"/>
      <c r="K697" s="5"/>
      <c r="L697" s="225"/>
      <c r="M697" s="5"/>
      <c r="N697" s="6"/>
      <c r="O697" s="5"/>
      <c r="P697" s="7"/>
      <c r="Q697" s="6"/>
    </row>
    <row r="698" spans="1:17" s="4" customFormat="1">
      <c r="A698" s="97"/>
      <c r="B698" s="97"/>
      <c r="C698" s="98"/>
      <c r="D698" s="99"/>
      <c r="E698" s="66"/>
      <c r="K698" s="5"/>
      <c r="L698" s="225"/>
      <c r="M698" s="5"/>
      <c r="N698" s="6"/>
      <c r="O698" s="5"/>
      <c r="P698" s="7"/>
      <c r="Q698" s="6"/>
    </row>
    <row r="699" spans="1:17" s="4" customFormat="1">
      <c r="A699" s="97"/>
      <c r="B699" s="97"/>
      <c r="C699" s="98"/>
      <c r="D699" s="99"/>
      <c r="E699" s="66"/>
      <c r="K699" s="5"/>
      <c r="L699" s="225"/>
      <c r="M699" s="5"/>
      <c r="N699" s="6"/>
      <c r="O699" s="5"/>
      <c r="P699" s="7"/>
      <c r="Q699" s="6"/>
    </row>
    <row r="700" spans="1:17" s="4" customFormat="1">
      <c r="A700" s="97"/>
      <c r="B700" s="97"/>
      <c r="C700" s="98"/>
      <c r="D700" s="99"/>
      <c r="E700" s="66"/>
      <c r="K700" s="5"/>
      <c r="L700" s="225"/>
      <c r="M700" s="5"/>
      <c r="N700" s="6"/>
      <c r="O700" s="5"/>
      <c r="P700" s="7"/>
      <c r="Q700" s="6"/>
    </row>
    <row r="701" spans="1:17" s="4" customFormat="1">
      <c r="A701" s="97"/>
      <c r="B701" s="97"/>
      <c r="C701" s="98"/>
      <c r="D701" s="99"/>
      <c r="E701" s="66"/>
      <c r="K701" s="5"/>
      <c r="L701" s="225"/>
      <c r="M701" s="5"/>
      <c r="N701" s="6"/>
      <c r="O701" s="5"/>
      <c r="P701" s="7"/>
      <c r="Q701" s="6"/>
    </row>
    <row r="702" spans="1:17" s="4" customFormat="1">
      <c r="A702" s="97"/>
      <c r="B702" s="97"/>
      <c r="C702" s="98"/>
      <c r="D702" s="99"/>
      <c r="E702" s="66"/>
      <c r="K702" s="5"/>
      <c r="L702" s="225"/>
      <c r="M702" s="5"/>
      <c r="N702" s="6"/>
      <c r="O702" s="5"/>
      <c r="P702" s="7"/>
      <c r="Q702" s="6"/>
    </row>
    <row r="703" spans="1:17" s="4" customFormat="1">
      <c r="A703" s="97"/>
      <c r="B703" s="97"/>
      <c r="C703" s="98"/>
      <c r="D703" s="99"/>
      <c r="E703" s="66"/>
      <c r="K703" s="5"/>
      <c r="L703" s="225"/>
      <c r="M703" s="5"/>
      <c r="N703" s="6"/>
      <c r="O703" s="5"/>
      <c r="P703" s="7"/>
      <c r="Q703" s="6"/>
    </row>
    <row r="704" spans="1:17" s="4" customFormat="1">
      <c r="A704" s="97"/>
      <c r="B704" s="97"/>
      <c r="C704" s="98"/>
      <c r="D704" s="99"/>
      <c r="E704" s="66"/>
      <c r="K704" s="5"/>
      <c r="L704" s="225"/>
      <c r="M704" s="5"/>
      <c r="N704" s="6"/>
      <c r="O704" s="5"/>
      <c r="P704" s="7"/>
      <c r="Q704" s="6"/>
    </row>
    <row r="705" spans="1:17" s="4" customFormat="1">
      <c r="A705" s="97"/>
      <c r="B705" s="97"/>
      <c r="C705" s="98"/>
      <c r="D705" s="99"/>
      <c r="E705" s="66"/>
      <c r="K705" s="5"/>
      <c r="L705" s="225"/>
      <c r="M705" s="5"/>
      <c r="N705" s="6"/>
      <c r="O705" s="5"/>
      <c r="P705" s="7"/>
      <c r="Q705" s="6"/>
    </row>
    <row r="706" spans="1:17" s="4" customFormat="1">
      <c r="A706" s="97"/>
      <c r="B706" s="97"/>
      <c r="C706" s="98"/>
      <c r="D706" s="99"/>
      <c r="E706" s="66"/>
      <c r="K706" s="5"/>
      <c r="L706" s="225"/>
      <c r="M706" s="5"/>
      <c r="N706" s="6"/>
      <c r="O706" s="5"/>
      <c r="P706" s="7"/>
      <c r="Q706" s="6"/>
    </row>
    <row r="707" spans="1:17" s="4" customFormat="1">
      <c r="A707" s="97"/>
      <c r="B707" s="97"/>
      <c r="C707" s="98"/>
      <c r="D707" s="99"/>
      <c r="E707" s="66"/>
      <c r="K707" s="5"/>
      <c r="L707" s="225"/>
      <c r="M707" s="5"/>
      <c r="N707" s="6"/>
      <c r="O707" s="5"/>
      <c r="P707" s="7"/>
      <c r="Q707" s="6"/>
    </row>
    <row r="708" spans="1:17" s="4" customFormat="1">
      <c r="A708" s="97"/>
      <c r="B708" s="97"/>
      <c r="C708" s="98"/>
      <c r="D708" s="99"/>
      <c r="E708" s="66"/>
      <c r="K708" s="5"/>
      <c r="L708" s="225"/>
      <c r="M708" s="5"/>
      <c r="N708" s="6"/>
      <c r="O708" s="5"/>
      <c r="P708" s="7"/>
      <c r="Q708" s="6"/>
    </row>
    <row r="709" spans="1:17" s="4" customFormat="1">
      <c r="A709" s="97"/>
      <c r="B709" s="97"/>
      <c r="C709" s="98"/>
      <c r="D709" s="99"/>
      <c r="E709" s="66"/>
      <c r="K709" s="5"/>
      <c r="L709" s="225"/>
      <c r="M709" s="5"/>
      <c r="N709" s="6"/>
      <c r="O709" s="5"/>
      <c r="P709" s="7"/>
      <c r="Q709" s="6"/>
    </row>
    <row r="710" spans="1:17" s="4" customFormat="1">
      <c r="A710" s="97"/>
      <c r="B710" s="97"/>
      <c r="C710" s="98"/>
      <c r="D710" s="99"/>
      <c r="E710" s="66"/>
      <c r="K710" s="5"/>
      <c r="L710" s="225"/>
      <c r="M710" s="5"/>
      <c r="N710" s="6"/>
      <c r="O710" s="5"/>
      <c r="P710" s="7"/>
      <c r="Q710" s="6"/>
    </row>
    <row r="711" spans="1:17" s="4" customFormat="1">
      <c r="A711" s="97"/>
      <c r="B711" s="97"/>
      <c r="C711" s="98"/>
      <c r="D711" s="99"/>
      <c r="E711" s="66"/>
      <c r="K711" s="5"/>
      <c r="L711" s="225"/>
      <c r="M711" s="5"/>
      <c r="N711" s="6"/>
      <c r="O711" s="5"/>
      <c r="P711" s="7"/>
      <c r="Q711" s="6"/>
    </row>
    <row r="712" spans="1:17" s="4" customFormat="1">
      <c r="A712" s="97"/>
      <c r="B712" s="97"/>
      <c r="C712" s="98"/>
      <c r="D712" s="99"/>
      <c r="E712" s="66"/>
      <c r="K712" s="5"/>
      <c r="L712" s="225"/>
      <c r="M712" s="5"/>
      <c r="N712" s="6"/>
      <c r="O712" s="5"/>
      <c r="P712" s="7"/>
      <c r="Q712" s="6"/>
    </row>
    <row r="713" spans="1:17" s="4" customFormat="1">
      <c r="A713" s="97"/>
      <c r="B713" s="97"/>
      <c r="C713" s="98"/>
      <c r="D713" s="99"/>
      <c r="E713" s="66"/>
      <c r="K713" s="5"/>
      <c r="L713" s="225"/>
      <c r="M713" s="5"/>
      <c r="N713" s="6"/>
      <c r="O713" s="5"/>
      <c r="P713" s="7"/>
      <c r="Q713" s="6"/>
    </row>
    <row r="714" spans="1:17" s="4" customFormat="1">
      <c r="A714" s="97"/>
      <c r="B714" s="97"/>
      <c r="C714" s="98"/>
      <c r="D714" s="99"/>
      <c r="E714" s="66"/>
      <c r="K714" s="5"/>
      <c r="L714" s="225"/>
      <c r="M714" s="5"/>
      <c r="N714" s="6"/>
      <c r="O714" s="5"/>
      <c r="P714" s="7"/>
      <c r="Q714" s="6"/>
    </row>
    <row r="715" spans="1:17" s="4" customFormat="1">
      <c r="A715" s="97"/>
      <c r="B715" s="97"/>
      <c r="C715" s="98"/>
      <c r="D715" s="99"/>
      <c r="E715" s="66"/>
      <c r="K715" s="5"/>
      <c r="L715" s="225"/>
      <c r="M715" s="5"/>
      <c r="N715" s="6"/>
      <c r="O715" s="5"/>
      <c r="P715" s="7"/>
      <c r="Q715" s="6"/>
    </row>
    <row r="716" spans="1:17" s="4" customFormat="1">
      <c r="A716" s="97"/>
      <c r="B716" s="97"/>
      <c r="C716" s="98"/>
      <c r="D716" s="99"/>
      <c r="E716" s="66"/>
      <c r="K716" s="5"/>
      <c r="L716" s="225"/>
      <c r="M716" s="5"/>
      <c r="N716" s="6"/>
      <c r="O716" s="5"/>
      <c r="P716" s="7"/>
      <c r="Q716" s="6"/>
    </row>
    <row r="717" spans="1:17" s="4" customFormat="1">
      <c r="A717" s="97"/>
      <c r="B717" s="97"/>
      <c r="C717" s="98"/>
      <c r="D717" s="99"/>
      <c r="E717" s="66"/>
      <c r="K717" s="5"/>
      <c r="L717" s="225"/>
      <c r="M717" s="5"/>
      <c r="N717" s="6"/>
      <c r="O717" s="5"/>
      <c r="P717" s="7"/>
      <c r="Q717" s="6"/>
    </row>
    <row r="718" spans="1:17" s="4" customFormat="1">
      <c r="A718" s="97"/>
      <c r="B718" s="97"/>
      <c r="C718" s="98"/>
      <c r="D718" s="99"/>
      <c r="E718" s="66"/>
      <c r="K718" s="5"/>
      <c r="L718" s="225"/>
      <c r="M718" s="5"/>
      <c r="N718" s="6"/>
      <c r="O718" s="5"/>
      <c r="P718" s="7"/>
      <c r="Q718" s="6"/>
    </row>
    <row r="719" spans="1:17" s="4" customFormat="1">
      <c r="A719" s="97"/>
      <c r="B719" s="97"/>
      <c r="C719" s="98"/>
      <c r="D719" s="99"/>
      <c r="E719" s="66"/>
      <c r="K719" s="5"/>
      <c r="L719" s="225"/>
      <c r="M719" s="5"/>
      <c r="N719" s="6"/>
      <c r="O719" s="5"/>
      <c r="P719" s="7"/>
      <c r="Q719" s="6"/>
    </row>
    <row r="720" spans="1:17" s="4" customFormat="1">
      <c r="A720" s="97"/>
      <c r="B720" s="97"/>
      <c r="C720" s="98"/>
      <c r="D720" s="99"/>
      <c r="E720" s="66"/>
      <c r="K720" s="5"/>
      <c r="L720" s="225"/>
      <c r="M720" s="5"/>
      <c r="N720" s="6"/>
      <c r="O720" s="5"/>
      <c r="P720" s="7"/>
      <c r="Q720" s="6"/>
    </row>
    <row r="721" spans="1:17" s="4" customFormat="1">
      <c r="A721" s="97"/>
      <c r="B721" s="97"/>
      <c r="C721" s="98"/>
      <c r="D721" s="99"/>
      <c r="E721" s="66"/>
      <c r="K721" s="5"/>
      <c r="L721" s="225"/>
      <c r="M721" s="5"/>
      <c r="N721" s="6"/>
      <c r="O721" s="5"/>
      <c r="P721" s="7"/>
      <c r="Q721" s="6"/>
    </row>
  </sheetData>
  <autoFilter ref="O7:Q551"/>
  <mergeCells count="12">
    <mergeCell ref="F17:F18"/>
    <mergeCell ref="G17:G18"/>
    <mergeCell ref="H17:H18"/>
    <mergeCell ref="I17:I18"/>
    <mergeCell ref="J17:J18"/>
    <mergeCell ref="A2:J2"/>
    <mergeCell ref="A4:E4"/>
    <mergeCell ref="F10:F12"/>
    <mergeCell ref="G10:G12"/>
    <mergeCell ref="H10:H12"/>
    <mergeCell ref="I10:I12"/>
    <mergeCell ref="J10:J12"/>
  </mergeCells>
  <pageMargins left="0.31" right="0.19685039370078741" top="0.4" bottom="0.19" header="0.22" footer="0.15"/>
  <pageSetup paperSize="9" scale="50" fitToHeight="0" orientation="landscape" r:id="rId1"/>
  <headerFooter alignWithMargins="0">
    <oddHeader>&amp;R&amp;P</oddHeader>
  </headerFooter>
  <colBreaks count="1" manualBreakCount="1">
    <brk id="5" max="549" man="1"/>
  </colBreaks>
  <legacyDrawing r:id="rId2"/>
</worksheet>
</file>

<file path=xl/worksheets/sheet3.xml><?xml version="1.0" encoding="utf-8"?>
<worksheet xmlns="http://schemas.openxmlformats.org/spreadsheetml/2006/main" xmlns:r="http://schemas.openxmlformats.org/officeDocument/2006/relationships">
  <sheetPr>
    <tabColor rgb="FFFF0066"/>
    <pageSetUpPr fitToPage="1"/>
  </sheetPr>
  <dimension ref="A2:Q721"/>
  <sheetViews>
    <sheetView view="pageBreakPreview" zoomScale="56" zoomScaleNormal="75" zoomScaleSheetLayoutView="56" workbookViewId="0">
      <pane ySplit="5" topLeftCell="A545" activePane="bottomLeft" state="frozen"/>
      <selection activeCell="L1" sqref="L1:M1048576"/>
      <selection pane="bottomLeft" activeCell="L1" sqref="L1:M1048576"/>
    </sheetView>
  </sheetViews>
  <sheetFormatPr defaultColWidth="9.140625" defaultRowHeight="18.75"/>
  <cols>
    <col min="1" max="1" width="11.28515625" style="97" customWidth="1"/>
    <col min="2" max="2" width="5.5703125" style="97" customWidth="1"/>
    <col min="3" max="3" width="9.140625" style="98"/>
    <col min="4" max="4" width="16.7109375" style="99" customWidth="1"/>
    <col min="5" max="5" width="95.5703125" style="100" customWidth="1"/>
    <col min="6" max="6" width="14.5703125" style="4" customWidth="1"/>
    <col min="7" max="7" width="10.85546875" style="4" customWidth="1"/>
    <col min="8" max="8" width="17.140625" style="4" customWidth="1"/>
    <col min="9" max="9" width="13.5703125" style="4" customWidth="1"/>
    <col min="10" max="10" width="95.28515625" style="4" customWidth="1"/>
    <col min="11" max="11" width="16.42578125" style="5" customWidth="1"/>
    <col min="12" max="12" width="40.85546875" style="225" customWidth="1"/>
    <col min="13" max="13" width="16.42578125" style="5" customWidth="1"/>
    <col min="14" max="14" width="9.140625" style="6" customWidth="1"/>
    <col min="15" max="15" width="20.140625" style="5" customWidth="1"/>
    <col min="16" max="16" width="11.7109375" style="7" bestFit="1" customWidth="1"/>
    <col min="17" max="17" width="11.7109375" style="6" bestFit="1" customWidth="1"/>
    <col min="18" max="16384" width="9.140625" style="6"/>
  </cols>
  <sheetData>
    <row r="2" spans="1:17" s="2" customFormat="1">
      <c r="A2" s="414" t="s">
        <v>1305</v>
      </c>
      <c r="B2" s="415"/>
      <c r="C2" s="416"/>
      <c r="D2" s="416"/>
      <c r="E2" s="416"/>
      <c r="F2" s="417"/>
      <c r="G2" s="417"/>
      <c r="H2" s="417"/>
      <c r="I2" s="417"/>
      <c r="J2" s="417"/>
      <c r="K2" s="1"/>
      <c r="L2" s="224"/>
      <c r="M2" s="1"/>
      <c r="O2" s="1"/>
      <c r="P2" s="3"/>
    </row>
    <row r="3" spans="1:17">
      <c r="A3" s="63"/>
      <c r="B3" s="63"/>
      <c r="C3" s="64"/>
      <c r="D3" s="65"/>
      <c r="E3" s="66"/>
    </row>
    <row r="4" spans="1:17">
      <c r="A4" s="418"/>
      <c r="B4" s="419"/>
      <c r="C4" s="420"/>
      <c r="D4" s="420"/>
      <c r="E4" s="420"/>
    </row>
    <row r="5" spans="1:17" ht="112.5">
      <c r="A5" s="67" t="s">
        <v>0</v>
      </c>
      <c r="B5" s="67" t="s">
        <v>1</v>
      </c>
      <c r="C5" s="116" t="s">
        <v>2</v>
      </c>
      <c r="D5" s="117" t="s">
        <v>3</v>
      </c>
      <c r="E5" s="117" t="s">
        <v>4</v>
      </c>
      <c r="F5" s="118" t="s">
        <v>0</v>
      </c>
      <c r="G5" s="118" t="s">
        <v>1</v>
      </c>
      <c r="H5" s="118" t="s">
        <v>5</v>
      </c>
      <c r="I5" s="118" t="s">
        <v>6</v>
      </c>
      <c r="J5" s="119" t="s">
        <v>4</v>
      </c>
    </row>
    <row r="6" spans="1:17">
      <c r="A6" s="67">
        <v>1</v>
      </c>
      <c r="B6" s="67">
        <v>2</v>
      </c>
      <c r="C6" s="68">
        <v>3</v>
      </c>
      <c r="D6" s="68">
        <v>4</v>
      </c>
      <c r="E6" s="68">
        <v>5</v>
      </c>
      <c r="F6" s="8">
        <v>6</v>
      </c>
      <c r="G6" s="8">
        <v>7</v>
      </c>
      <c r="H6" s="8">
        <v>8</v>
      </c>
      <c r="I6" s="8">
        <v>9</v>
      </c>
      <c r="J6" s="8">
        <v>10</v>
      </c>
    </row>
    <row r="7" spans="1:17" ht="45">
      <c r="A7" s="120" t="s">
        <v>7</v>
      </c>
      <c r="B7" s="120" t="s">
        <v>8</v>
      </c>
      <c r="C7" s="121" t="s">
        <v>9</v>
      </c>
      <c r="D7" s="122" t="s">
        <v>10</v>
      </c>
      <c r="E7" s="123" t="s">
        <v>11</v>
      </c>
      <c r="F7" s="9" t="s">
        <v>7</v>
      </c>
      <c r="G7" s="9" t="s">
        <v>8</v>
      </c>
      <c r="H7" s="9" t="s">
        <v>12</v>
      </c>
      <c r="I7" s="9" t="s">
        <v>13</v>
      </c>
      <c r="J7" s="10" t="e">
        <f>VLOOKUP($K7,#REF!,2,0)</f>
        <v>#REF!</v>
      </c>
      <c r="K7" s="5" t="str">
        <f>CONCATENATE(F7," ",G7," ",H7," ",I7)</f>
        <v>01 0 00 00000</v>
      </c>
      <c r="L7" s="225" t="e">
        <f>VLOOKUP(O7,#REF!,2,0)</f>
        <v>#REF!</v>
      </c>
      <c r="O7" s="11" t="s">
        <v>14</v>
      </c>
      <c r="P7" s="7" t="b">
        <f t="shared" ref="P7:P60" si="0">K7=O7</f>
        <v>1</v>
      </c>
      <c r="Q7" s="7" t="e">
        <f>J7=L7</f>
        <v>#REF!</v>
      </c>
    </row>
    <row r="8" spans="1:17" ht="37.5">
      <c r="A8" s="124" t="s">
        <v>7</v>
      </c>
      <c r="B8" s="124" t="s">
        <v>15</v>
      </c>
      <c r="C8" s="125" t="s">
        <v>9</v>
      </c>
      <c r="D8" s="126" t="s">
        <v>16</v>
      </c>
      <c r="E8" s="127" t="s">
        <v>17</v>
      </c>
      <c r="F8" s="25" t="s">
        <v>7</v>
      </c>
      <c r="G8" s="25" t="s">
        <v>15</v>
      </c>
      <c r="H8" s="25" t="s">
        <v>12</v>
      </c>
      <c r="I8" s="25" t="s">
        <v>13</v>
      </c>
      <c r="J8" s="26" t="e">
        <f>VLOOKUP($K8,#REF!,2,0)</f>
        <v>#REF!</v>
      </c>
      <c r="K8" s="5" t="str">
        <f>CONCATENATE(F8," ",G8," ",H8," ",I8)</f>
        <v>01 1 00 00000</v>
      </c>
      <c r="L8" s="225" t="e">
        <f>VLOOKUP(O8,#REF!,2,0)</f>
        <v>#REF!</v>
      </c>
      <c r="O8" s="12" t="s">
        <v>18</v>
      </c>
      <c r="P8" s="7" t="b">
        <f t="shared" si="0"/>
        <v>1</v>
      </c>
      <c r="Q8" s="7" t="e">
        <f t="shared" ref="Q8:Q71" si="1">J8=L8</f>
        <v>#REF!</v>
      </c>
    </row>
    <row r="9" spans="1:17" ht="19.5">
      <c r="A9" s="128"/>
      <c r="B9" s="128"/>
      <c r="C9" s="129"/>
      <c r="D9" s="130"/>
      <c r="E9" s="131"/>
      <c r="F9" s="132" t="s">
        <v>7</v>
      </c>
      <c r="G9" s="132" t="s">
        <v>15</v>
      </c>
      <c r="H9" s="132" t="s">
        <v>7</v>
      </c>
      <c r="I9" s="132" t="s">
        <v>13</v>
      </c>
      <c r="J9" s="133" t="e">
        <f>VLOOKUP($K9,#REF!,2,0)</f>
        <v>#REF!</v>
      </c>
      <c r="K9" s="5" t="str">
        <f>CONCATENATE(F9," ",G9," ",H9," ",I9)</f>
        <v>01 1 01 00000</v>
      </c>
      <c r="L9" s="225" t="e">
        <f>VLOOKUP(O9,#REF!,2,0)</f>
        <v>#REF!</v>
      </c>
      <c r="O9" s="13" t="s">
        <v>19</v>
      </c>
      <c r="P9" s="7" t="b">
        <f t="shared" si="0"/>
        <v>1</v>
      </c>
      <c r="Q9" s="7" t="e">
        <f t="shared" si="1"/>
        <v>#REF!</v>
      </c>
    </row>
    <row r="10" spans="1:17" ht="36" customHeight="1">
      <c r="A10" s="69" t="s">
        <v>7</v>
      </c>
      <c r="B10" s="69" t="s">
        <v>15</v>
      </c>
      <c r="C10" s="70">
        <v>1113</v>
      </c>
      <c r="D10" s="71" t="s">
        <v>20</v>
      </c>
      <c r="E10" s="72" t="s">
        <v>21</v>
      </c>
      <c r="F10" s="421" t="s">
        <v>7</v>
      </c>
      <c r="G10" s="421" t="s">
        <v>15</v>
      </c>
      <c r="H10" s="421" t="s">
        <v>7</v>
      </c>
      <c r="I10" s="421" t="s">
        <v>22</v>
      </c>
      <c r="J10" s="422" t="e">
        <f>VLOOKUP($K10,#REF!,2,0)</f>
        <v>#REF!</v>
      </c>
      <c r="K10" s="5" t="str">
        <f>CONCATENATE(F10," ",G10," ",H10," ",I10)</f>
        <v>01 1 01 11010</v>
      </c>
      <c r="L10" s="225" t="e">
        <f>VLOOKUP(O10,#REF!,2,0)</f>
        <v>#REF!</v>
      </c>
      <c r="O10" s="13" t="s">
        <v>23</v>
      </c>
      <c r="P10" s="7" t="b">
        <f t="shared" si="0"/>
        <v>1</v>
      </c>
      <c r="Q10" s="7" t="e">
        <f t="shared" si="1"/>
        <v>#REF!</v>
      </c>
    </row>
    <row r="11" spans="1:17" ht="37.5">
      <c r="A11" s="73" t="s">
        <v>7</v>
      </c>
      <c r="B11" s="73" t="s">
        <v>15</v>
      </c>
      <c r="C11" s="74">
        <v>2031</v>
      </c>
      <c r="D11" s="75" t="s">
        <v>32</v>
      </c>
      <c r="E11" s="76" t="s">
        <v>33</v>
      </c>
      <c r="F11" s="421"/>
      <c r="G11" s="421"/>
      <c r="H11" s="421"/>
      <c r="I11" s="421"/>
      <c r="J11" s="422"/>
      <c r="L11" s="225" t="e">
        <f>VLOOKUP(O11,#REF!,2,0)</f>
        <v>#REF!</v>
      </c>
      <c r="O11" s="13"/>
      <c r="P11" s="7" t="b">
        <f t="shared" si="0"/>
        <v>1</v>
      </c>
      <c r="Q11" s="7" t="e">
        <f t="shared" si="1"/>
        <v>#REF!</v>
      </c>
    </row>
    <row r="12" spans="1:17" ht="37.5">
      <c r="A12" s="73" t="s">
        <v>7</v>
      </c>
      <c r="B12" s="73" t="s">
        <v>15</v>
      </c>
      <c r="C12" s="74">
        <v>2032</v>
      </c>
      <c r="D12" s="75" t="s">
        <v>34</v>
      </c>
      <c r="E12" s="76" t="s">
        <v>35</v>
      </c>
      <c r="F12" s="421"/>
      <c r="G12" s="421"/>
      <c r="H12" s="421"/>
      <c r="I12" s="421"/>
      <c r="J12" s="422"/>
      <c r="L12" s="225" t="e">
        <f>VLOOKUP(O12,#REF!,2,0)</f>
        <v>#REF!</v>
      </c>
      <c r="O12" s="13"/>
      <c r="P12" s="7" t="b">
        <f t="shared" si="0"/>
        <v>1</v>
      </c>
      <c r="Q12" s="7" t="e">
        <f t="shared" si="1"/>
        <v>#REF!</v>
      </c>
    </row>
    <row r="13" spans="1:17" s="4" customFormat="1" ht="131.25">
      <c r="A13" s="73" t="s">
        <v>7</v>
      </c>
      <c r="B13" s="73" t="s">
        <v>15</v>
      </c>
      <c r="C13" s="74">
        <v>7614</v>
      </c>
      <c r="D13" s="75" t="s">
        <v>24</v>
      </c>
      <c r="E13" s="76" t="s">
        <v>25</v>
      </c>
      <c r="F13" s="15" t="s">
        <v>7</v>
      </c>
      <c r="G13" s="15" t="s">
        <v>15</v>
      </c>
      <c r="H13" s="15" t="s">
        <v>7</v>
      </c>
      <c r="I13" s="15" t="s">
        <v>26</v>
      </c>
      <c r="J13" s="16" t="e">
        <f>VLOOKUP($K13,#REF!,2,0)</f>
        <v>#REF!</v>
      </c>
      <c r="K13" s="5" t="str">
        <f>CONCATENATE(F13," ",G13," ",H13," ",I13)</f>
        <v>01 1 01 76140</v>
      </c>
      <c r="L13" s="225" t="e">
        <f>VLOOKUP(O13,#REF!,2,0)</f>
        <v>#REF!</v>
      </c>
      <c r="M13" s="5"/>
      <c r="O13" s="13" t="s">
        <v>27</v>
      </c>
      <c r="P13" s="7" t="b">
        <f t="shared" si="0"/>
        <v>1</v>
      </c>
      <c r="Q13" s="7" t="e">
        <f t="shared" si="1"/>
        <v>#REF!</v>
      </c>
    </row>
    <row r="14" spans="1:17" s="4" customFormat="1" ht="75">
      <c r="A14" s="73" t="s">
        <v>7</v>
      </c>
      <c r="B14" s="73">
        <v>1</v>
      </c>
      <c r="C14" s="74">
        <v>7657</v>
      </c>
      <c r="D14" s="75" t="s">
        <v>28</v>
      </c>
      <c r="E14" s="76" t="s">
        <v>29</v>
      </c>
      <c r="F14" s="15" t="s">
        <v>7</v>
      </c>
      <c r="G14" s="15" t="s">
        <v>15</v>
      </c>
      <c r="H14" s="15" t="s">
        <v>7</v>
      </c>
      <c r="I14" s="15" t="s">
        <v>30</v>
      </c>
      <c r="J14" s="18" t="e">
        <f>VLOOKUP($K14,#REF!,2,0)</f>
        <v>#REF!</v>
      </c>
      <c r="K14" s="5" t="str">
        <f>CONCATENATE(F14," ",G14," ",H14," ",I14)</f>
        <v>01 1 01 77170</v>
      </c>
      <c r="L14" s="225" t="e">
        <f>VLOOKUP(O14,#REF!,2,0)</f>
        <v>#REF!</v>
      </c>
      <c r="M14" s="5"/>
      <c r="O14" s="13" t="s">
        <v>31</v>
      </c>
      <c r="P14" s="7" t="b">
        <f t="shared" si="0"/>
        <v>1</v>
      </c>
      <c r="Q14" s="7" t="e">
        <f t="shared" si="1"/>
        <v>#REF!</v>
      </c>
    </row>
    <row r="15" spans="1:17" s="19" customFormat="1">
      <c r="A15" s="73"/>
      <c r="B15" s="73"/>
      <c r="C15" s="74"/>
      <c r="D15" s="75"/>
      <c r="E15" s="29" t="s">
        <v>1304</v>
      </c>
      <c r="F15" s="15" t="s">
        <v>7</v>
      </c>
      <c r="G15" s="15" t="s">
        <v>15</v>
      </c>
      <c r="H15" s="15" t="s">
        <v>7</v>
      </c>
      <c r="I15" s="15" t="s">
        <v>1303</v>
      </c>
      <c r="J15" s="18" t="e">
        <f>VLOOKUP($K15,#REF!,2,0)</f>
        <v>#REF!</v>
      </c>
      <c r="K15" s="5" t="str">
        <f t="shared" ref="K15:K63" si="2">CONCATENATE(F15," ",G15," ",H15," ",I15)</f>
        <v>01 1 01 77250</v>
      </c>
      <c r="L15" s="225" t="e">
        <f>VLOOKUP(O15,#REF!,2,0)</f>
        <v>#REF!</v>
      </c>
      <c r="M15" s="5"/>
      <c r="N15" s="4"/>
      <c r="O15" s="13" t="s">
        <v>1181</v>
      </c>
      <c r="P15" s="7" t="b">
        <f t="shared" si="0"/>
        <v>1</v>
      </c>
      <c r="Q15" s="7" t="e">
        <f t="shared" si="1"/>
        <v>#REF!</v>
      </c>
    </row>
    <row r="16" spans="1:17" ht="19.5">
      <c r="A16" s="128"/>
      <c r="B16" s="128"/>
      <c r="C16" s="129"/>
      <c r="D16" s="130"/>
      <c r="E16" s="131"/>
      <c r="F16" s="132" t="s">
        <v>7</v>
      </c>
      <c r="G16" s="132" t="s">
        <v>15</v>
      </c>
      <c r="H16" s="132" t="s">
        <v>36</v>
      </c>
      <c r="I16" s="132" t="s">
        <v>13</v>
      </c>
      <c r="J16" s="133" t="e">
        <f>VLOOKUP($K16,#REF!,2,0)</f>
        <v>#REF!</v>
      </c>
      <c r="K16" s="5" t="str">
        <f t="shared" si="2"/>
        <v>01 1 02 00000</v>
      </c>
      <c r="L16" s="225" t="e">
        <f>VLOOKUP(O16,#REF!,2,0)</f>
        <v>#REF!</v>
      </c>
      <c r="N16" s="4"/>
      <c r="O16" s="13" t="s">
        <v>37</v>
      </c>
      <c r="P16" s="7" t="b">
        <f t="shared" si="0"/>
        <v>1</v>
      </c>
      <c r="Q16" s="7" t="e">
        <f t="shared" si="1"/>
        <v>#REF!</v>
      </c>
    </row>
    <row r="17" spans="1:17" s="19" customFormat="1" ht="37.5">
      <c r="A17" s="73" t="s">
        <v>7</v>
      </c>
      <c r="B17" s="73" t="s">
        <v>15</v>
      </c>
      <c r="C17" s="74">
        <v>1114</v>
      </c>
      <c r="D17" s="75" t="s">
        <v>38</v>
      </c>
      <c r="E17" s="76" t="s">
        <v>39</v>
      </c>
      <c r="F17" s="421" t="s">
        <v>7</v>
      </c>
      <c r="G17" s="421" t="s">
        <v>15</v>
      </c>
      <c r="H17" s="421" t="s">
        <v>36</v>
      </c>
      <c r="I17" s="421" t="s">
        <v>22</v>
      </c>
      <c r="J17" s="422" t="e">
        <f>VLOOKUP($K17,#REF!,2,0)</f>
        <v>#REF!</v>
      </c>
      <c r="K17" s="5" t="str">
        <f t="shared" si="2"/>
        <v>01 1 02 11010</v>
      </c>
      <c r="L17" s="225" t="e">
        <f>VLOOKUP(O17,#REF!,2,0)</f>
        <v>#REF!</v>
      </c>
      <c r="M17" s="5"/>
      <c r="N17" s="4"/>
      <c r="O17" s="13" t="s">
        <v>40</v>
      </c>
      <c r="P17" s="7" t="b">
        <f t="shared" si="0"/>
        <v>1</v>
      </c>
      <c r="Q17" s="7" t="e">
        <f t="shared" si="1"/>
        <v>#REF!</v>
      </c>
    </row>
    <row r="18" spans="1:17" s="19" customFormat="1" ht="37.5">
      <c r="A18" s="73" t="s">
        <v>7</v>
      </c>
      <c r="B18" s="73" t="s">
        <v>15</v>
      </c>
      <c r="C18" s="74">
        <v>1115</v>
      </c>
      <c r="D18" s="75" t="s">
        <v>41</v>
      </c>
      <c r="E18" s="76" t="s">
        <v>42</v>
      </c>
      <c r="F18" s="421"/>
      <c r="G18" s="421"/>
      <c r="H18" s="421"/>
      <c r="I18" s="421"/>
      <c r="J18" s="422"/>
      <c r="K18" s="5" t="str">
        <f t="shared" si="2"/>
        <v xml:space="preserve">   </v>
      </c>
      <c r="L18" s="225" t="e">
        <f>VLOOKUP(O18,#REF!,2,0)</f>
        <v>#REF!</v>
      </c>
      <c r="M18" s="5"/>
      <c r="N18" s="4"/>
      <c r="O18" s="13"/>
      <c r="P18" s="7" t="b">
        <f t="shared" si="0"/>
        <v>0</v>
      </c>
      <c r="Q18" s="7" t="e">
        <f t="shared" si="1"/>
        <v>#REF!</v>
      </c>
    </row>
    <row r="19" spans="1:17" s="4" customFormat="1" ht="159" customHeight="1">
      <c r="A19" s="69" t="s">
        <v>7</v>
      </c>
      <c r="B19" s="69" t="s">
        <v>15</v>
      </c>
      <c r="C19" s="70">
        <v>7613</v>
      </c>
      <c r="D19" s="71" t="s">
        <v>43</v>
      </c>
      <c r="E19" s="72" t="s">
        <v>44</v>
      </c>
      <c r="F19" s="15" t="s">
        <v>7</v>
      </c>
      <c r="G19" s="15" t="s">
        <v>15</v>
      </c>
      <c r="H19" s="15" t="s">
        <v>36</v>
      </c>
      <c r="I19" s="15" t="s">
        <v>45</v>
      </c>
      <c r="J19" s="18" t="e">
        <f>VLOOKUP($K19,#REF!,2,0)</f>
        <v>#REF!</v>
      </c>
      <c r="K19" s="5" t="str">
        <f t="shared" si="2"/>
        <v>01 1 02 77160</v>
      </c>
      <c r="L19" s="225" t="e">
        <f>VLOOKUP(O19,#REF!,2,0)</f>
        <v>#REF!</v>
      </c>
      <c r="M19" s="5"/>
      <c r="N19" s="19"/>
      <c r="O19" s="13" t="s">
        <v>46</v>
      </c>
      <c r="P19" s="7" t="b">
        <f t="shared" si="0"/>
        <v>1</v>
      </c>
      <c r="Q19" s="7" t="e">
        <f t="shared" si="1"/>
        <v>#REF!</v>
      </c>
    </row>
    <row r="20" spans="1:17" s="4" customFormat="1">
      <c r="A20" s="69"/>
      <c r="B20" s="69"/>
      <c r="C20" s="70"/>
      <c r="D20" s="71"/>
      <c r="E20" s="29" t="s">
        <v>1304</v>
      </c>
      <c r="F20" s="15" t="s">
        <v>7</v>
      </c>
      <c r="G20" s="15" t="s">
        <v>15</v>
      </c>
      <c r="H20" s="15" t="s">
        <v>36</v>
      </c>
      <c r="I20" s="15" t="s">
        <v>1303</v>
      </c>
      <c r="J20" s="18" t="e">
        <f>VLOOKUP($K20,#REF!,2,0)</f>
        <v>#REF!</v>
      </c>
      <c r="K20" s="5" t="str">
        <f t="shared" si="2"/>
        <v>01 1 02 77250</v>
      </c>
      <c r="L20" s="225" t="e">
        <f>VLOOKUP(O20,#REF!,2,0)</f>
        <v>#REF!</v>
      </c>
      <c r="M20" s="5"/>
      <c r="N20" s="19"/>
      <c r="O20" s="13" t="s">
        <v>1182</v>
      </c>
      <c r="P20" s="7" t="b">
        <f t="shared" si="0"/>
        <v>1</v>
      </c>
      <c r="Q20" s="7" t="e">
        <f t="shared" si="1"/>
        <v>#REF!</v>
      </c>
    </row>
    <row r="21" spans="1:17" s="20" customFormat="1" ht="50.45" customHeight="1">
      <c r="A21" s="128"/>
      <c r="B21" s="128"/>
      <c r="C21" s="129"/>
      <c r="D21" s="130"/>
      <c r="E21" s="131"/>
      <c r="F21" s="132" t="s">
        <v>7</v>
      </c>
      <c r="G21" s="132" t="s">
        <v>15</v>
      </c>
      <c r="H21" s="132" t="s">
        <v>47</v>
      </c>
      <c r="I21" s="132" t="s">
        <v>13</v>
      </c>
      <c r="J21" s="133" t="e">
        <f>VLOOKUP($K21,#REF!,2,0)</f>
        <v>#REF!</v>
      </c>
      <c r="K21" s="5" t="str">
        <f t="shared" si="2"/>
        <v>01 1 03 00000</v>
      </c>
      <c r="L21" s="225" t="e">
        <f>VLOOKUP(O21,#REF!,2,0)</f>
        <v>#REF!</v>
      </c>
      <c r="M21" s="5"/>
      <c r="N21" s="6"/>
      <c r="O21" s="13" t="s">
        <v>48</v>
      </c>
      <c r="P21" s="7" t="b">
        <f t="shared" si="0"/>
        <v>1</v>
      </c>
      <c r="Q21" s="7" t="e">
        <f t="shared" si="1"/>
        <v>#REF!</v>
      </c>
    </row>
    <row r="22" spans="1:17" s="4" customFormat="1" ht="75">
      <c r="A22" s="69" t="s">
        <v>7</v>
      </c>
      <c r="B22" s="69" t="s">
        <v>15</v>
      </c>
      <c r="C22" s="70">
        <v>1130</v>
      </c>
      <c r="D22" s="71" t="s">
        <v>49</v>
      </c>
      <c r="E22" s="72" t="s">
        <v>50</v>
      </c>
      <c r="F22" s="15" t="s">
        <v>7</v>
      </c>
      <c r="G22" s="15" t="s">
        <v>15</v>
      </c>
      <c r="H22" s="15" t="s">
        <v>47</v>
      </c>
      <c r="I22" s="15" t="s">
        <v>22</v>
      </c>
      <c r="J22" s="16" t="e">
        <f>VLOOKUP($K22,#REF!,2,0)</f>
        <v>#REF!</v>
      </c>
      <c r="K22" s="5" t="str">
        <f t="shared" si="2"/>
        <v>01 1 03 11010</v>
      </c>
      <c r="L22" s="225" t="e">
        <f>VLOOKUP(O22,#REF!,2,0)</f>
        <v>#REF!</v>
      </c>
      <c r="M22" s="5"/>
      <c r="N22" s="6"/>
      <c r="O22" s="13" t="s">
        <v>51</v>
      </c>
      <c r="P22" s="7" t="b">
        <f t="shared" si="0"/>
        <v>1</v>
      </c>
      <c r="Q22" s="7" t="e">
        <f t="shared" si="1"/>
        <v>#REF!</v>
      </c>
    </row>
    <row r="23" spans="1:17" s="21" customFormat="1">
      <c r="A23" s="69"/>
      <c r="B23" s="69"/>
      <c r="C23" s="70"/>
      <c r="D23" s="71"/>
      <c r="E23" s="29" t="s">
        <v>1304</v>
      </c>
      <c r="F23" s="15" t="s">
        <v>7</v>
      </c>
      <c r="G23" s="15" t="s">
        <v>15</v>
      </c>
      <c r="H23" s="15" t="s">
        <v>47</v>
      </c>
      <c r="I23" s="15" t="s">
        <v>1306</v>
      </c>
      <c r="J23" s="16" t="e">
        <f>VLOOKUP($K23,#REF!,2,0)</f>
        <v>#REF!</v>
      </c>
      <c r="K23" s="5" t="str">
        <f t="shared" si="2"/>
        <v>01 1 03 77080</v>
      </c>
      <c r="L23" s="225" t="e">
        <f>VLOOKUP(O23,#REF!,2,0)</f>
        <v>#REF!</v>
      </c>
      <c r="M23" s="5"/>
      <c r="N23" s="19"/>
      <c r="O23" s="13" t="s">
        <v>1183</v>
      </c>
      <c r="P23" s="7" t="b">
        <f t="shared" si="0"/>
        <v>1</v>
      </c>
      <c r="Q23" s="7" t="e">
        <f t="shared" si="1"/>
        <v>#REF!</v>
      </c>
    </row>
    <row r="24" spans="1:17" s="21" customFormat="1">
      <c r="A24" s="69"/>
      <c r="B24" s="69"/>
      <c r="C24" s="70"/>
      <c r="D24" s="71"/>
      <c r="E24" s="29" t="s">
        <v>1304</v>
      </c>
      <c r="F24" s="15" t="s">
        <v>7</v>
      </c>
      <c r="G24" s="15" t="s">
        <v>15</v>
      </c>
      <c r="H24" s="15" t="s">
        <v>47</v>
      </c>
      <c r="I24" s="15" t="s">
        <v>1303</v>
      </c>
      <c r="J24" s="16" t="e">
        <f>VLOOKUP($K24,#REF!,2,0)</f>
        <v>#REF!</v>
      </c>
      <c r="K24" s="5" t="str">
        <f t="shared" si="2"/>
        <v>01 1 03 77250</v>
      </c>
      <c r="L24" s="225" t="e">
        <f>VLOOKUP(O24,#REF!,2,0)</f>
        <v>#REF!</v>
      </c>
      <c r="M24" s="5"/>
      <c r="N24" s="20"/>
      <c r="O24" s="13" t="s">
        <v>1184</v>
      </c>
      <c r="P24" s="7" t="b">
        <f t="shared" si="0"/>
        <v>1</v>
      </c>
      <c r="Q24" s="7" t="e">
        <f t="shared" si="1"/>
        <v>#REF!</v>
      </c>
    </row>
    <row r="25" spans="1:17" ht="63.6" customHeight="1">
      <c r="A25" s="69"/>
      <c r="B25" s="69"/>
      <c r="C25" s="70"/>
      <c r="D25" s="71"/>
      <c r="E25" s="29" t="s">
        <v>1304</v>
      </c>
      <c r="F25" s="15" t="s">
        <v>7</v>
      </c>
      <c r="G25" s="15" t="s">
        <v>15</v>
      </c>
      <c r="H25" s="15" t="s">
        <v>47</v>
      </c>
      <c r="I25" s="15" t="s">
        <v>1307</v>
      </c>
      <c r="J25" s="16" t="e">
        <f>VLOOKUP($K25,#REF!,2,0)</f>
        <v>#REF!</v>
      </c>
      <c r="K25" s="5" t="str">
        <f t="shared" si="2"/>
        <v>01 1 03 S7080</v>
      </c>
      <c r="L25" s="225" t="e">
        <f>VLOOKUP(O25,#REF!,2,0)</f>
        <v>#REF!</v>
      </c>
      <c r="N25" s="4"/>
      <c r="O25" s="13" t="s">
        <v>1185</v>
      </c>
      <c r="P25" s="7" t="b">
        <f t="shared" si="0"/>
        <v>1</v>
      </c>
      <c r="Q25" s="7" t="e">
        <f t="shared" si="1"/>
        <v>#REF!</v>
      </c>
    </row>
    <row r="26" spans="1:17" s="4" customFormat="1" ht="19.5">
      <c r="A26" s="128"/>
      <c r="B26" s="128"/>
      <c r="C26" s="129"/>
      <c r="D26" s="130"/>
      <c r="E26" s="131"/>
      <c r="F26" s="132" t="s">
        <v>7</v>
      </c>
      <c r="G26" s="132" t="s">
        <v>15</v>
      </c>
      <c r="H26" s="132" t="s">
        <v>52</v>
      </c>
      <c r="I26" s="132" t="s">
        <v>13</v>
      </c>
      <c r="J26" s="133" t="e">
        <f>VLOOKUP($K26,#REF!,2,0)</f>
        <v>#REF!</v>
      </c>
      <c r="K26" s="5" t="str">
        <f t="shared" si="2"/>
        <v>01 1 04 00000</v>
      </c>
      <c r="L26" s="225" t="e">
        <f>VLOOKUP(O26,#REF!,2,0)</f>
        <v>#REF!</v>
      </c>
      <c r="M26" s="5"/>
      <c r="N26" s="19"/>
      <c r="O26" s="13" t="s">
        <v>53</v>
      </c>
      <c r="P26" s="7" t="b">
        <f t="shared" si="0"/>
        <v>1</v>
      </c>
      <c r="Q26" s="7" t="e">
        <f t="shared" si="1"/>
        <v>#REF!</v>
      </c>
    </row>
    <row r="27" spans="1:17" s="4" customFormat="1" ht="37.5">
      <c r="A27" s="69" t="s">
        <v>7</v>
      </c>
      <c r="B27" s="69" t="s">
        <v>15</v>
      </c>
      <c r="C27" s="70">
        <v>1154</v>
      </c>
      <c r="D27" s="71" t="s">
        <v>54</v>
      </c>
      <c r="E27" s="72" t="s">
        <v>55</v>
      </c>
      <c r="F27" s="15" t="s">
        <v>7</v>
      </c>
      <c r="G27" s="15" t="s">
        <v>15</v>
      </c>
      <c r="H27" s="15" t="s">
        <v>52</v>
      </c>
      <c r="I27" s="15" t="s">
        <v>22</v>
      </c>
      <c r="J27" s="16" t="e">
        <f>VLOOKUP($K27,#REF!,2,0)</f>
        <v>#REF!</v>
      </c>
      <c r="K27" s="5" t="str">
        <f t="shared" si="2"/>
        <v>01 1 04 11010</v>
      </c>
      <c r="L27" s="225" t="e">
        <f>VLOOKUP(O27,#REF!,2,0)</f>
        <v>#REF!</v>
      </c>
      <c r="M27" s="5"/>
      <c r="O27" s="13" t="s">
        <v>56</v>
      </c>
      <c r="P27" s="7" t="b">
        <f t="shared" si="0"/>
        <v>1</v>
      </c>
      <c r="Q27" s="7" t="e">
        <f t="shared" si="1"/>
        <v>#REF!</v>
      </c>
    </row>
    <row r="28" spans="1:17" s="4" customFormat="1">
      <c r="A28" s="69" t="s">
        <v>7</v>
      </c>
      <c r="B28" s="69" t="s">
        <v>15</v>
      </c>
      <c r="C28" s="70">
        <v>2033</v>
      </c>
      <c r="D28" s="71" t="s">
        <v>57</v>
      </c>
      <c r="E28" s="72" t="s">
        <v>58</v>
      </c>
      <c r="F28" s="15" t="s">
        <v>7</v>
      </c>
      <c r="G28" s="15" t="s">
        <v>15</v>
      </c>
      <c r="H28" s="15" t="s">
        <v>52</v>
      </c>
      <c r="I28" s="15" t="s">
        <v>59</v>
      </c>
      <c r="J28" s="16" t="e">
        <f>VLOOKUP($K28,#REF!,2,0)</f>
        <v>#REF!</v>
      </c>
      <c r="K28" s="5" t="str">
        <f t="shared" si="2"/>
        <v>01 1 04 20330</v>
      </c>
      <c r="L28" s="225" t="e">
        <f>VLOOKUP(O28,#REF!,2,0)</f>
        <v>#REF!</v>
      </c>
      <c r="M28" s="5"/>
      <c r="O28" s="13" t="s">
        <v>60</v>
      </c>
      <c r="P28" s="7" t="b">
        <f t="shared" si="0"/>
        <v>1</v>
      </c>
      <c r="Q28" s="7" t="e">
        <f t="shared" si="1"/>
        <v>#REF!</v>
      </c>
    </row>
    <row r="29" spans="1:17" ht="35.450000000000003" customHeight="1">
      <c r="A29" s="128"/>
      <c r="B29" s="128"/>
      <c r="C29" s="129"/>
      <c r="D29" s="130"/>
      <c r="E29" s="131"/>
      <c r="F29" s="132" t="s">
        <v>7</v>
      </c>
      <c r="G29" s="132" t="s">
        <v>15</v>
      </c>
      <c r="H29" s="132" t="s">
        <v>61</v>
      </c>
      <c r="I29" s="132" t="s">
        <v>13</v>
      </c>
      <c r="J29" s="134" t="e">
        <f>VLOOKUP($K29,#REF!,2,0)</f>
        <v>#REF!</v>
      </c>
      <c r="K29" s="5" t="str">
        <f t="shared" si="2"/>
        <v>01 1 05 00000</v>
      </c>
      <c r="L29" s="225" t="e">
        <f>VLOOKUP(O29,#REF!,2,0)</f>
        <v>#REF!</v>
      </c>
      <c r="N29" s="4"/>
      <c r="O29" s="13" t="s">
        <v>62</v>
      </c>
      <c r="P29" s="7" t="b">
        <f t="shared" si="0"/>
        <v>1</v>
      </c>
      <c r="Q29" s="7" t="e">
        <f t="shared" si="1"/>
        <v>#REF!</v>
      </c>
    </row>
    <row r="30" spans="1:17" s="4" customFormat="1">
      <c r="A30" s="69" t="s">
        <v>7</v>
      </c>
      <c r="B30" s="69" t="s">
        <v>15</v>
      </c>
      <c r="C30" s="70">
        <v>2024</v>
      </c>
      <c r="D30" s="71" t="s">
        <v>63</v>
      </c>
      <c r="E30" s="77" t="s">
        <v>64</v>
      </c>
      <c r="F30" s="15" t="s">
        <v>7</v>
      </c>
      <c r="G30" s="15" t="s">
        <v>15</v>
      </c>
      <c r="H30" s="15" t="s">
        <v>61</v>
      </c>
      <c r="I30" s="15" t="s">
        <v>65</v>
      </c>
      <c r="J30" s="16" t="e">
        <f>VLOOKUP($K30,#REF!,2,0)</f>
        <v>#REF!</v>
      </c>
      <c r="K30" s="5" t="str">
        <f t="shared" si="2"/>
        <v>01 1 05 20240</v>
      </c>
      <c r="L30" s="225" t="e">
        <f>VLOOKUP(O30,#REF!,2,0)</f>
        <v>#REF!</v>
      </c>
      <c r="M30" s="5"/>
      <c r="O30" s="13" t="s">
        <v>66</v>
      </c>
      <c r="P30" s="7" t="b">
        <f t="shared" si="0"/>
        <v>1</v>
      </c>
      <c r="Q30" s="7" t="e">
        <f t="shared" si="1"/>
        <v>#REF!</v>
      </c>
    </row>
    <row r="31" spans="1:17" s="4" customFormat="1" ht="19.5">
      <c r="A31" s="128"/>
      <c r="B31" s="128"/>
      <c r="C31" s="129"/>
      <c r="D31" s="130"/>
      <c r="E31" s="131"/>
      <c r="F31" s="132" t="s">
        <v>7</v>
      </c>
      <c r="G31" s="132" t="s">
        <v>15</v>
      </c>
      <c r="H31" s="132" t="s">
        <v>67</v>
      </c>
      <c r="I31" s="132" t="s">
        <v>13</v>
      </c>
      <c r="J31" s="134" t="e">
        <f>VLOOKUP($K31,#REF!,2,0)</f>
        <v>#REF!</v>
      </c>
      <c r="K31" s="5" t="str">
        <f t="shared" si="2"/>
        <v>01 1 06 00000</v>
      </c>
      <c r="L31" s="225" t="e">
        <f>VLOOKUP(O31,#REF!,2,0)</f>
        <v>#REF!</v>
      </c>
      <c r="M31" s="5"/>
      <c r="N31" s="6"/>
      <c r="O31" s="13" t="s">
        <v>68</v>
      </c>
      <c r="P31" s="7" t="b">
        <f t="shared" si="0"/>
        <v>1</v>
      </c>
      <c r="Q31" s="7" t="e">
        <f t="shared" si="1"/>
        <v>#REF!</v>
      </c>
    </row>
    <row r="32" spans="1:17" s="4" customFormat="1" ht="37.5">
      <c r="A32" s="69" t="s">
        <v>7</v>
      </c>
      <c r="B32" s="69" t="s">
        <v>15</v>
      </c>
      <c r="C32" s="70">
        <v>2041</v>
      </c>
      <c r="D32" s="71" t="s">
        <v>69</v>
      </c>
      <c r="E32" s="72" t="s">
        <v>70</v>
      </c>
      <c r="F32" s="15" t="s">
        <v>7</v>
      </c>
      <c r="G32" s="15" t="s">
        <v>15</v>
      </c>
      <c r="H32" s="15" t="s">
        <v>67</v>
      </c>
      <c r="I32" s="15" t="s">
        <v>22</v>
      </c>
      <c r="J32" s="16" t="e">
        <f>VLOOKUP($K32,#REF!,2,0)</f>
        <v>#REF!</v>
      </c>
      <c r="K32" s="5" t="str">
        <f t="shared" si="2"/>
        <v>01 1 06 11010</v>
      </c>
      <c r="L32" s="225" t="e">
        <f>VLOOKUP(O32,#REF!,2,0)</f>
        <v>#REF!</v>
      </c>
      <c r="M32" s="5"/>
      <c r="N32" s="21"/>
      <c r="O32" s="13" t="s">
        <v>71</v>
      </c>
      <c r="P32" s="7" t="b">
        <f t="shared" si="0"/>
        <v>1</v>
      </c>
      <c r="Q32" s="7" t="e">
        <f t="shared" si="1"/>
        <v>#REF!</v>
      </c>
    </row>
    <row r="33" spans="1:17" s="4" customFormat="1">
      <c r="A33" s="69"/>
      <c r="B33" s="69"/>
      <c r="C33" s="70"/>
      <c r="D33" s="71"/>
      <c r="E33" s="72"/>
      <c r="F33" s="15" t="s">
        <v>7</v>
      </c>
      <c r="G33" s="15" t="s">
        <v>15</v>
      </c>
      <c r="H33" s="15" t="s">
        <v>67</v>
      </c>
      <c r="I33" s="15" t="s">
        <v>1308</v>
      </c>
      <c r="J33" s="16" t="e">
        <f>VLOOKUP($K33,#REF!,2,0)</f>
        <v>#REF!</v>
      </c>
      <c r="K33" s="5" t="str">
        <f t="shared" si="2"/>
        <v>01 1 06 76690</v>
      </c>
      <c r="L33" s="225" t="e">
        <f>VLOOKUP(O33,#REF!,2,0)</f>
        <v>#REF!</v>
      </c>
      <c r="M33" s="5"/>
      <c r="N33" s="21"/>
      <c r="O33" s="13" t="s">
        <v>1186</v>
      </c>
      <c r="P33" s="7" t="b">
        <f t="shared" si="0"/>
        <v>1</v>
      </c>
      <c r="Q33" s="7" t="e">
        <f t="shared" si="1"/>
        <v>#REF!</v>
      </c>
    </row>
    <row r="34" spans="1:17" s="4" customFormat="1">
      <c r="A34" s="69"/>
      <c r="B34" s="69"/>
      <c r="C34" s="70"/>
      <c r="D34" s="71"/>
      <c r="E34" s="72"/>
      <c r="F34" s="15" t="s">
        <v>7</v>
      </c>
      <c r="G34" s="15" t="s">
        <v>15</v>
      </c>
      <c r="H34" s="15" t="s">
        <v>67</v>
      </c>
      <c r="I34" s="15" t="s">
        <v>1309</v>
      </c>
      <c r="J34" s="16" t="e">
        <f>VLOOKUP($K34,#REF!,2,0)</f>
        <v>#REF!</v>
      </c>
      <c r="K34" s="5" t="str">
        <f t="shared" si="2"/>
        <v>01 1 06 S6690</v>
      </c>
      <c r="L34" s="225" t="e">
        <f>VLOOKUP(O34,#REF!,2,0)</f>
        <v>#REF!</v>
      </c>
      <c r="M34" s="5"/>
      <c r="N34" s="6"/>
      <c r="O34" s="13" t="s">
        <v>1187</v>
      </c>
      <c r="P34" s="7" t="b">
        <f t="shared" si="0"/>
        <v>1</v>
      </c>
      <c r="Q34" s="7" t="e">
        <f t="shared" si="1"/>
        <v>#REF!</v>
      </c>
    </row>
    <row r="35" spans="1:17" s="4" customFormat="1" ht="117" customHeight="1">
      <c r="A35" s="128"/>
      <c r="B35" s="128"/>
      <c r="C35" s="129"/>
      <c r="D35" s="130"/>
      <c r="E35" s="131"/>
      <c r="F35" s="132" t="s">
        <v>7</v>
      </c>
      <c r="G35" s="132" t="s">
        <v>15</v>
      </c>
      <c r="H35" s="132" t="s">
        <v>72</v>
      </c>
      <c r="I35" s="132" t="s">
        <v>13</v>
      </c>
      <c r="J35" s="134" t="e">
        <f>VLOOKUP($K35,#REF!,2,0)</f>
        <v>#REF!</v>
      </c>
      <c r="K35" s="5" t="str">
        <f t="shared" si="2"/>
        <v>01 1 07 00000</v>
      </c>
      <c r="L35" s="225" t="e">
        <f>VLOOKUP(O35,#REF!,2,0)</f>
        <v>#REF!</v>
      </c>
      <c r="M35" s="5"/>
      <c r="N35" s="6"/>
      <c r="O35" s="13" t="s">
        <v>73</v>
      </c>
      <c r="P35" s="7" t="b">
        <f t="shared" si="0"/>
        <v>1</v>
      </c>
      <c r="Q35" s="7" t="e">
        <f t="shared" si="1"/>
        <v>#REF!</v>
      </c>
    </row>
    <row r="36" spans="1:17" s="4" customFormat="1" ht="131.25">
      <c r="A36" s="69" t="s">
        <v>7</v>
      </c>
      <c r="B36" s="69" t="s">
        <v>15</v>
      </c>
      <c r="C36" s="70">
        <v>7617</v>
      </c>
      <c r="D36" s="71" t="s">
        <v>74</v>
      </c>
      <c r="E36" s="77" t="s">
        <v>75</v>
      </c>
      <c r="F36" s="15" t="s">
        <v>7</v>
      </c>
      <c r="G36" s="15" t="s">
        <v>15</v>
      </c>
      <c r="H36" s="15" t="s">
        <v>72</v>
      </c>
      <c r="I36" s="15" t="s">
        <v>76</v>
      </c>
      <c r="J36" s="16" t="e">
        <f>VLOOKUP($K36,#REF!,2,0)</f>
        <v>#REF!</v>
      </c>
      <c r="K36" s="5" t="str">
        <f t="shared" si="2"/>
        <v>01 1 07 76170</v>
      </c>
      <c r="L36" s="225" t="e">
        <f>VLOOKUP(O36,#REF!,2,0)</f>
        <v>#REF!</v>
      </c>
      <c r="M36" s="5"/>
      <c r="N36" s="6"/>
      <c r="O36" s="13" t="s">
        <v>77</v>
      </c>
      <c r="P36" s="7" t="b">
        <f t="shared" si="0"/>
        <v>1</v>
      </c>
      <c r="Q36" s="7" t="e">
        <f t="shared" si="1"/>
        <v>#REF!</v>
      </c>
    </row>
    <row r="37" spans="1:17" s="4" customFormat="1" ht="168.75">
      <c r="A37" s="69" t="s">
        <v>7</v>
      </c>
      <c r="B37" s="69" t="s">
        <v>15</v>
      </c>
      <c r="C37" s="70">
        <v>7618</v>
      </c>
      <c r="D37" s="71" t="s">
        <v>78</v>
      </c>
      <c r="E37" s="77" t="s">
        <v>79</v>
      </c>
      <c r="F37" s="15" t="s">
        <v>7</v>
      </c>
      <c r="G37" s="15" t="s">
        <v>15</v>
      </c>
      <c r="H37" s="15" t="s">
        <v>72</v>
      </c>
      <c r="I37" s="15" t="s">
        <v>80</v>
      </c>
      <c r="J37" s="16" t="e">
        <f>VLOOKUP($K37,#REF!,2,0)</f>
        <v>#REF!</v>
      </c>
      <c r="K37" s="5" t="str">
        <f t="shared" si="2"/>
        <v>01 1 07 76180</v>
      </c>
      <c r="L37" s="225" t="e">
        <f>VLOOKUP(O37,#REF!,2,0)</f>
        <v>#REF!</v>
      </c>
      <c r="M37" s="5"/>
      <c r="O37" s="13" t="s">
        <v>81</v>
      </c>
      <c r="P37" s="7" t="b">
        <f t="shared" si="0"/>
        <v>1</v>
      </c>
      <c r="Q37" s="7" t="e">
        <f t="shared" si="1"/>
        <v>#REF!</v>
      </c>
    </row>
    <row r="38" spans="1:17" s="4" customFormat="1" ht="150">
      <c r="A38" s="69" t="s">
        <v>7</v>
      </c>
      <c r="B38" s="69" t="s">
        <v>15</v>
      </c>
      <c r="C38" s="70">
        <v>7619</v>
      </c>
      <c r="D38" s="71" t="s">
        <v>82</v>
      </c>
      <c r="E38" s="77" t="s">
        <v>83</v>
      </c>
      <c r="F38" s="15" t="s">
        <v>7</v>
      </c>
      <c r="G38" s="15" t="s">
        <v>15</v>
      </c>
      <c r="H38" s="15" t="s">
        <v>72</v>
      </c>
      <c r="I38" s="15" t="s">
        <v>84</v>
      </c>
      <c r="J38" s="16" t="e">
        <f>VLOOKUP($K38,#REF!,2,0)</f>
        <v>#REF!</v>
      </c>
      <c r="K38" s="5" t="str">
        <f t="shared" si="2"/>
        <v>01 1 07 76190</v>
      </c>
      <c r="L38" s="225" t="e">
        <f>VLOOKUP(O38,#REF!,2,0)</f>
        <v>#REF!</v>
      </c>
      <c r="M38" s="5"/>
      <c r="O38" s="13" t="s">
        <v>85</v>
      </c>
      <c r="P38" s="7" t="b">
        <f t="shared" si="0"/>
        <v>1</v>
      </c>
      <c r="Q38" s="7" t="e">
        <f t="shared" si="1"/>
        <v>#REF!</v>
      </c>
    </row>
    <row r="39" spans="1:17" s="4" customFormat="1" ht="93.75">
      <c r="A39" s="69" t="s">
        <v>7</v>
      </c>
      <c r="B39" s="69" t="s">
        <v>15</v>
      </c>
      <c r="C39" s="70">
        <v>7660</v>
      </c>
      <c r="D39" s="71" t="s">
        <v>86</v>
      </c>
      <c r="E39" s="77" t="s">
        <v>87</v>
      </c>
      <c r="F39" s="15" t="s">
        <v>7</v>
      </c>
      <c r="G39" s="15" t="s">
        <v>15</v>
      </c>
      <c r="H39" s="15" t="s">
        <v>72</v>
      </c>
      <c r="I39" s="15" t="s">
        <v>88</v>
      </c>
      <c r="J39" s="16" t="e">
        <f>VLOOKUP($K39,#REF!,2,0)</f>
        <v>#REF!</v>
      </c>
      <c r="K39" s="5" t="str">
        <f t="shared" si="2"/>
        <v>01 1 07 76600</v>
      </c>
      <c r="L39" s="225" t="e">
        <f>VLOOKUP(O39,#REF!,2,0)</f>
        <v>#REF!</v>
      </c>
      <c r="M39" s="5"/>
      <c r="O39" s="13" t="s">
        <v>89</v>
      </c>
      <c r="P39" s="7" t="b">
        <f t="shared" si="0"/>
        <v>1</v>
      </c>
      <c r="Q39" s="7" t="e">
        <f t="shared" si="1"/>
        <v>#REF!</v>
      </c>
    </row>
    <row r="40" spans="1:17" s="4" customFormat="1" ht="19.5">
      <c r="A40" s="128"/>
      <c r="B40" s="128"/>
      <c r="C40" s="129"/>
      <c r="D40" s="130"/>
      <c r="E40" s="131"/>
      <c r="F40" s="132" t="s">
        <v>7</v>
      </c>
      <c r="G40" s="132" t="s">
        <v>15</v>
      </c>
      <c r="H40" s="132" t="s">
        <v>90</v>
      </c>
      <c r="I40" s="132" t="s">
        <v>13</v>
      </c>
      <c r="J40" s="134" t="e">
        <f>VLOOKUP($K40,#REF!,2,0)</f>
        <v>#REF!</v>
      </c>
      <c r="K40" s="5" t="str">
        <f t="shared" si="2"/>
        <v>01 1 08 00000</v>
      </c>
      <c r="L40" s="225" t="e">
        <f>VLOOKUP(O40,#REF!,2,0)</f>
        <v>#REF!</v>
      </c>
      <c r="M40" s="5"/>
      <c r="O40" s="13" t="s">
        <v>1188</v>
      </c>
      <c r="P40" s="7" t="b">
        <f t="shared" si="0"/>
        <v>1</v>
      </c>
      <c r="Q40" s="7" t="e">
        <f t="shared" si="1"/>
        <v>#REF!</v>
      </c>
    </row>
    <row r="41" spans="1:17" s="4" customFormat="1" ht="75">
      <c r="A41" s="69" t="s">
        <v>7</v>
      </c>
      <c r="B41" s="69" t="s">
        <v>15</v>
      </c>
      <c r="C41" s="70">
        <v>1130</v>
      </c>
      <c r="D41" s="71" t="s">
        <v>49</v>
      </c>
      <c r="E41" s="72" t="s">
        <v>50</v>
      </c>
      <c r="F41" s="15" t="s">
        <v>7</v>
      </c>
      <c r="G41" s="15" t="s">
        <v>15</v>
      </c>
      <c r="H41" s="15" t="s">
        <v>90</v>
      </c>
      <c r="I41" s="15" t="s">
        <v>22</v>
      </c>
      <c r="J41" s="107" t="e">
        <f>VLOOKUP($K41,#REF!,2,0)</f>
        <v>#REF!</v>
      </c>
      <c r="K41" s="5" t="str">
        <f t="shared" si="2"/>
        <v>01 1 08 11010</v>
      </c>
      <c r="L41" s="225" t="e">
        <f>VLOOKUP(O41,#REF!,2,0)</f>
        <v>#REF!</v>
      </c>
      <c r="M41" s="5"/>
      <c r="O41" s="13" t="s">
        <v>1189</v>
      </c>
      <c r="P41" s="7" t="b">
        <f t="shared" si="0"/>
        <v>1</v>
      </c>
      <c r="Q41" s="7" t="e">
        <f t="shared" si="1"/>
        <v>#REF!</v>
      </c>
    </row>
    <row r="42" spans="1:17" s="4" customFormat="1">
      <c r="A42" s="69"/>
      <c r="B42" s="69"/>
      <c r="C42" s="70"/>
      <c r="D42" s="71"/>
      <c r="E42" s="72"/>
      <c r="F42" s="15" t="s">
        <v>7</v>
      </c>
      <c r="G42" s="15" t="s">
        <v>15</v>
      </c>
      <c r="H42" s="15" t="s">
        <v>90</v>
      </c>
      <c r="I42" s="15" t="s">
        <v>1303</v>
      </c>
      <c r="J42" s="107" t="e">
        <f>VLOOKUP($K42,#REF!,2,0)</f>
        <v>#REF!</v>
      </c>
      <c r="K42" s="5" t="str">
        <f t="shared" si="2"/>
        <v>01 1 08 77250</v>
      </c>
      <c r="L42" s="225" t="e">
        <f>VLOOKUP(O42,#REF!,2,0)</f>
        <v>#REF!</v>
      </c>
      <c r="M42" s="5"/>
      <c r="O42" s="13" t="s">
        <v>1190</v>
      </c>
      <c r="P42" s="7" t="b">
        <f t="shared" si="0"/>
        <v>1</v>
      </c>
      <c r="Q42" s="7" t="e">
        <f t="shared" si="1"/>
        <v>#REF!</v>
      </c>
    </row>
    <row r="43" spans="1:17" s="4" customFormat="1" ht="56.25">
      <c r="A43" s="81" t="s">
        <v>7</v>
      </c>
      <c r="B43" s="81" t="s">
        <v>91</v>
      </c>
      <c r="C43" s="82" t="s">
        <v>9</v>
      </c>
      <c r="D43" s="83" t="s">
        <v>92</v>
      </c>
      <c r="E43" s="135" t="s">
        <v>93</v>
      </c>
      <c r="F43" s="25" t="s">
        <v>7</v>
      </c>
      <c r="G43" s="25" t="s">
        <v>91</v>
      </c>
      <c r="H43" s="25" t="s">
        <v>12</v>
      </c>
      <c r="I43" s="25" t="s">
        <v>13</v>
      </c>
      <c r="J43" s="26" t="e">
        <f>VLOOKUP($K43,#REF!,2,0)</f>
        <v>#REF!</v>
      </c>
      <c r="K43" s="5" t="str">
        <f t="shared" si="2"/>
        <v>01 2 00 00000</v>
      </c>
      <c r="L43" s="225" t="e">
        <f>VLOOKUP(O43,#REF!,2,0)</f>
        <v>#REF!</v>
      </c>
      <c r="M43" s="5"/>
      <c r="O43" s="12" t="s">
        <v>94</v>
      </c>
      <c r="P43" s="7" t="b">
        <f t="shared" si="0"/>
        <v>1</v>
      </c>
      <c r="Q43" s="7" t="e">
        <f t="shared" si="1"/>
        <v>#REF!</v>
      </c>
    </row>
    <row r="44" spans="1:17" s="4" customFormat="1" ht="19.5">
      <c r="A44" s="128"/>
      <c r="B44" s="128"/>
      <c r="C44" s="129"/>
      <c r="D44" s="130"/>
      <c r="E44" s="131"/>
      <c r="F44" s="132" t="s">
        <v>7</v>
      </c>
      <c r="G44" s="132" t="s">
        <v>91</v>
      </c>
      <c r="H44" s="132" t="s">
        <v>7</v>
      </c>
      <c r="I44" s="132" t="s">
        <v>13</v>
      </c>
      <c r="J44" s="133" t="e">
        <f>VLOOKUP($K44,#REF!,2,0)</f>
        <v>#REF!</v>
      </c>
      <c r="K44" s="5" t="str">
        <f t="shared" si="2"/>
        <v>01 2 01 00000</v>
      </c>
      <c r="L44" s="225" t="e">
        <f>VLOOKUP(O44,#REF!,2,0)</f>
        <v>#REF!</v>
      </c>
      <c r="M44" s="5"/>
      <c r="O44" s="22" t="s">
        <v>95</v>
      </c>
      <c r="P44" s="7" t="b">
        <f t="shared" si="0"/>
        <v>1</v>
      </c>
      <c r="Q44" s="7" t="e">
        <f t="shared" si="1"/>
        <v>#REF!</v>
      </c>
    </row>
    <row r="45" spans="1:17" s="4" customFormat="1" ht="57" thickBot="1">
      <c r="A45" s="69" t="s">
        <v>7</v>
      </c>
      <c r="B45" s="69" t="s">
        <v>91</v>
      </c>
      <c r="C45" s="70">
        <v>4001</v>
      </c>
      <c r="D45" s="71" t="s">
        <v>96</v>
      </c>
      <c r="E45" s="77" t="s">
        <v>97</v>
      </c>
      <c r="F45" s="15" t="s">
        <v>7</v>
      </c>
      <c r="G45" s="15" t="s">
        <v>91</v>
      </c>
      <c r="H45" s="15" t="s">
        <v>7</v>
      </c>
      <c r="I45" s="15" t="s">
        <v>98</v>
      </c>
      <c r="J45" s="16" t="e">
        <f>VLOOKUP($K45,#REF!,2,0)</f>
        <v>#REF!</v>
      </c>
      <c r="K45" s="5" t="str">
        <f t="shared" si="2"/>
        <v>01 2 01 40010</v>
      </c>
      <c r="L45" s="225" t="e">
        <f>VLOOKUP(O45,#REF!,2,0)</f>
        <v>#REF!</v>
      </c>
      <c r="M45" s="5"/>
      <c r="O45" s="22" t="s">
        <v>99</v>
      </c>
      <c r="P45" s="7" t="b">
        <f t="shared" si="0"/>
        <v>1</v>
      </c>
      <c r="Q45" s="7" t="e">
        <f t="shared" si="1"/>
        <v>#REF!</v>
      </c>
    </row>
    <row r="46" spans="1:17" s="27" customFormat="1" ht="19.5" thickBot="1">
      <c r="A46" s="69"/>
      <c r="B46" s="69"/>
      <c r="C46" s="70"/>
      <c r="D46" s="71"/>
      <c r="E46" s="77"/>
      <c r="F46" s="15" t="s">
        <v>7</v>
      </c>
      <c r="G46" s="15" t="s">
        <v>91</v>
      </c>
      <c r="H46" s="15" t="s">
        <v>7</v>
      </c>
      <c r="I46" s="15" t="s">
        <v>1310</v>
      </c>
      <c r="J46" s="107" t="e">
        <f>VLOOKUP($K46,#REF!,2,0)</f>
        <v>#REF!</v>
      </c>
      <c r="K46" s="5" t="str">
        <f t="shared" si="2"/>
        <v>01 2 01 51122</v>
      </c>
      <c r="L46" s="225" t="e">
        <f>VLOOKUP(O46,#REF!,2,0)</f>
        <v>#REF!</v>
      </c>
      <c r="M46" s="5"/>
      <c r="N46" s="4"/>
      <c r="O46" s="22" t="s">
        <v>1191</v>
      </c>
      <c r="P46" s="7" t="b">
        <f t="shared" si="0"/>
        <v>1</v>
      </c>
      <c r="Q46" s="7" t="e">
        <f t="shared" si="1"/>
        <v>#REF!</v>
      </c>
    </row>
    <row r="47" spans="1:17" s="108" customFormat="1" ht="19.5" thickBot="1">
      <c r="A47" s="69"/>
      <c r="B47" s="69"/>
      <c r="C47" s="70"/>
      <c r="D47" s="71"/>
      <c r="E47" s="77"/>
      <c r="F47" s="15" t="s">
        <v>7</v>
      </c>
      <c r="G47" s="15" t="s">
        <v>91</v>
      </c>
      <c r="H47" s="15" t="s">
        <v>7</v>
      </c>
      <c r="I47" s="15" t="s">
        <v>1311</v>
      </c>
      <c r="J47" s="107" t="e">
        <f>VLOOKUP($K47,#REF!,2,0)</f>
        <v>#REF!</v>
      </c>
      <c r="K47" s="5" t="str">
        <f t="shared" si="2"/>
        <v>01 2 01 71010</v>
      </c>
      <c r="L47" s="225" t="e">
        <f>VLOOKUP(O47,#REF!,2,0)</f>
        <v>#REF!</v>
      </c>
      <c r="M47" s="5"/>
      <c r="N47" s="4"/>
      <c r="O47" s="22" t="s">
        <v>1192</v>
      </c>
      <c r="P47" s="7" t="b">
        <f t="shared" si="0"/>
        <v>1</v>
      </c>
      <c r="Q47" s="7" t="e">
        <f t="shared" si="1"/>
        <v>#REF!</v>
      </c>
    </row>
    <row r="48" spans="1:17" s="108" customFormat="1" ht="19.5" thickBot="1">
      <c r="A48" s="69"/>
      <c r="B48" s="69"/>
      <c r="C48" s="70"/>
      <c r="D48" s="71"/>
      <c r="E48" s="77"/>
      <c r="F48" s="15" t="s">
        <v>7</v>
      </c>
      <c r="G48" s="15" t="s">
        <v>91</v>
      </c>
      <c r="H48" s="15" t="s">
        <v>7</v>
      </c>
      <c r="I48" s="15" t="s">
        <v>1312</v>
      </c>
      <c r="J48" s="107" t="e">
        <f>VLOOKUP($K48,#REF!,2,0)</f>
        <v>#REF!</v>
      </c>
      <c r="K48" s="5" t="str">
        <f t="shared" si="2"/>
        <v>01 2 01 S6970</v>
      </c>
      <c r="L48" s="225" t="e">
        <f>VLOOKUP(O48,#REF!,2,0)</f>
        <v>#REF!</v>
      </c>
      <c r="M48" s="5"/>
      <c r="N48" s="27"/>
      <c r="O48" s="101" t="s">
        <v>1193</v>
      </c>
      <c r="P48" s="7" t="b">
        <f t="shared" si="0"/>
        <v>1</v>
      </c>
      <c r="Q48" s="7" t="e">
        <f t="shared" si="1"/>
        <v>#REF!</v>
      </c>
    </row>
    <row r="49" spans="1:17" s="108" customFormat="1">
      <c r="A49" s="69"/>
      <c r="B49" s="69"/>
      <c r="C49" s="70"/>
      <c r="D49" s="71"/>
      <c r="E49" s="77"/>
      <c r="F49" s="15" t="s">
        <v>7</v>
      </c>
      <c r="G49" s="15" t="s">
        <v>91</v>
      </c>
      <c r="H49" s="15" t="s">
        <v>7</v>
      </c>
      <c r="I49" s="15" t="s">
        <v>1313</v>
      </c>
      <c r="J49" s="107" t="e">
        <f>VLOOKUP($K49,#REF!,2,0)</f>
        <v>#REF!</v>
      </c>
      <c r="K49" s="5" t="str">
        <f t="shared" si="2"/>
        <v>01 2 01 L1010</v>
      </c>
      <c r="L49" s="225" t="e">
        <f>VLOOKUP(O49,#REF!,2,0)</f>
        <v>#REF!</v>
      </c>
      <c r="M49" s="5"/>
      <c r="N49" s="6"/>
      <c r="O49" s="101" t="s">
        <v>1194</v>
      </c>
      <c r="P49" s="7" t="b">
        <f t="shared" si="0"/>
        <v>1</v>
      </c>
      <c r="Q49" s="7" t="e">
        <f t="shared" si="1"/>
        <v>#REF!</v>
      </c>
    </row>
    <row r="50" spans="1:17" s="108" customFormat="1">
      <c r="A50" s="69"/>
      <c r="B50" s="69"/>
      <c r="C50" s="70"/>
      <c r="D50" s="71"/>
      <c r="E50" s="77"/>
      <c r="F50" s="15" t="s">
        <v>7</v>
      </c>
      <c r="G50" s="15" t="s">
        <v>91</v>
      </c>
      <c r="H50" s="15" t="s">
        <v>7</v>
      </c>
      <c r="I50" s="15" t="s">
        <v>1314</v>
      </c>
      <c r="J50" s="107" t="e">
        <f>VLOOKUP($K50,#REF!,2,0)</f>
        <v>#REF!</v>
      </c>
      <c r="K50" s="5" t="str">
        <f t="shared" si="2"/>
        <v>01 2 01 L1122</v>
      </c>
      <c r="L50" s="225" t="e">
        <f>VLOOKUP(O50,#REF!,2,0)</f>
        <v>#REF!</v>
      </c>
      <c r="M50" s="5"/>
      <c r="N50" s="6"/>
      <c r="O50" s="22" t="s">
        <v>1195</v>
      </c>
      <c r="P50" s="7" t="b">
        <f t="shared" si="0"/>
        <v>1</v>
      </c>
      <c r="Q50" s="7" t="e">
        <f t="shared" si="1"/>
        <v>#REF!</v>
      </c>
    </row>
    <row r="51" spans="1:17">
      <c r="A51" s="69"/>
      <c r="B51" s="69"/>
      <c r="C51" s="70"/>
      <c r="D51" s="71"/>
      <c r="E51" s="77"/>
      <c r="F51" s="15" t="s">
        <v>7</v>
      </c>
      <c r="G51" s="15" t="s">
        <v>91</v>
      </c>
      <c r="H51" s="15" t="s">
        <v>7</v>
      </c>
      <c r="I51" s="15" t="s">
        <v>1315</v>
      </c>
      <c r="J51" s="107" t="e">
        <f>VLOOKUP($K51,#REF!,2,0)</f>
        <v>#REF!</v>
      </c>
      <c r="K51" s="5" t="str">
        <f t="shared" si="2"/>
        <v>01 2 01 R1122</v>
      </c>
      <c r="L51" s="225" t="e">
        <f>VLOOKUP(O51,#REF!,2,0)</f>
        <v>#REF!</v>
      </c>
      <c r="O51" s="22" t="s">
        <v>1196</v>
      </c>
      <c r="P51" s="7" t="b">
        <f t="shared" si="0"/>
        <v>1</v>
      </c>
      <c r="Q51" s="7" t="e">
        <f t="shared" si="1"/>
        <v>#REF!</v>
      </c>
    </row>
    <row r="52" spans="1:17" ht="90">
      <c r="A52" s="78" t="s">
        <v>36</v>
      </c>
      <c r="B52" s="78" t="s">
        <v>8</v>
      </c>
      <c r="C52" s="79" t="s">
        <v>9</v>
      </c>
      <c r="D52" s="80">
        <v>200000</v>
      </c>
      <c r="E52" s="95" t="s">
        <v>100</v>
      </c>
      <c r="F52" s="9" t="s">
        <v>36</v>
      </c>
      <c r="G52" s="9" t="s">
        <v>8</v>
      </c>
      <c r="H52" s="9" t="s">
        <v>12</v>
      </c>
      <c r="I52" s="9" t="s">
        <v>13</v>
      </c>
      <c r="J52" s="136" t="e">
        <f>VLOOKUP($K52,#REF!,2,0)</f>
        <v>#REF!</v>
      </c>
      <c r="K52" s="5" t="str">
        <f t="shared" si="2"/>
        <v>02 0 00 00000</v>
      </c>
      <c r="L52" s="225" t="e">
        <f>VLOOKUP(O52,#REF!,2,0)</f>
        <v>#REF!</v>
      </c>
      <c r="O52" s="11" t="s">
        <v>101</v>
      </c>
      <c r="P52" s="7" t="b">
        <f t="shared" si="0"/>
        <v>1</v>
      </c>
      <c r="Q52" s="7" t="e">
        <f t="shared" si="1"/>
        <v>#REF!</v>
      </c>
    </row>
    <row r="53" spans="1:17" ht="97.5" customHeight="1">
      <c r="A53" s="81" t="s">
        <v>36</v>
      </c>
      <c r="B53" s="81" t="s">
        <v>102</v>
      </c>
      <c r="C53" s="82" t="s">
        <v>9</v>
      </c>
      <c r="D53" s="83" t="s">
        <v>103</v>
      </c>
      <c r="E53" s="135" t="s">
        <v>104</v>
      </c>
      <c r="F53" s="25" t="s">
        <v>36</v>
      </c>
      <c r="G53" s="25" t="s">
        <v>102</v>
      </c>
      <c r="H53" s="25" t="s">
        <v>12</v>
      </c>
      <c r="I53" s="25" t="s">
        <v>13</v>
      </c>
      <c r="J53" s="137" t="e">
        <f>VLOOKUP($K53,#REF!,2,0)</f>
        <v>#REF!</v>
      </c>
      <c r="K53" s="5" t="str">
        <f t="shared" si="2"/>
        <v>02 Б 00 00000</v>
      </c>
      <c r="L53" s="225" t="e">
        <f>VLOOKUP(O53,#REF!,2,0)</f>
        <v>#REF!</v>
      </c>
      <c r="O53" s="12" t="s">
        <v>105</v>
      </c>
      <c r="P53" s="7" t="b">
        <f t="shared" si="0"/>
        <v>1</v>
      </c>
      <c r="Q53" s="7" t="e">
        <f t="shared" si="1"/>
        <v>#REF!</v>
      </c>
    </row>
    <row r="54" spans="1:17" ht="83.25" customHeight="1">
      <c r="A54" s="128"/>
      <c r="B54" s="128"/>
      <c r="C54" s="129"/>
      <c r="D54" s="130"/>
      <c r="E54" s="131"/>
      <c r="F54" s="132" t="s">
        <v>36</v>
      </c>
      <c r="G54" s="132" t="s">
        <v>102</v>
      </c>
      <c r="H54" s="132" t="s">
        <v>7</v>
      </c>
      <c r="I54" s="132" t="s">
        <v>13</v>
      </c>
      <c r="J54" s="138" t="e">
        <f>VLOOKUP($K54,#REF!,2,0)</f>
        <v>#REF!</v>
      </c>
      <c r="K54" s="5" t="str">
        <f t="shared" si="2"/>
        <v>02 Б 01 00000</v>
      </c>
      <c r="L54" s="225" t="e">
        <f>VLOOKUP(O54,#REF!,2,0)</f>
        <v>#REF!</v>
      </c>
      <c r="O54" s="22" t="s">
        <v>106</v>
      </c>
      <c r="P54" s="7" t="b">
        <f t="shared" si="0"/>
        <v>1</v>
      </c>
      <c r="Q54" s="7" t="e">
        <f t="shared" si="1"/>
        <v>#REF!</v>
      </c>
    </row>
    <row r="55" spans="1:17" ht="75">
      <c r="A55" s="69" t="s">
        <v>36</v>
      </c>
      <c r="B55" s="69" t="s">
        <v>102</v>
      </c>
      <c r="C55" s="70">
        <v>2056</v>
      </c>
      <c r="D55" s="71" t="s">
        <v>107</v>
      </c>
      <c r="E55" s="77" t="s">
        <v>108</v>
      </c>
      <c r="F55" s="15" t="s">
        <v>36</v>
      </c>
      <c r="G55" s="15" t="s">
        <v>102</v>
      </c>
      <c r="H55" s="15" t="s">
        <v>7</v>
      </c>
      <c r="I55" s="15" t="s">
        <v>109</v>
      </c>
      <c r="J55" s="139" t="e">
        <f>VLOOKUP($K55,#REF!,2,0)</f>
        <v>#REF!</v>
      </c>
      <c r="K55" s="5" t="str">
        <f t="shared" si="2"/>
        <v>02 Б 01 20560</v>
      </c>
      <c r="L55" s="225" t="e">
        <f>VLOOKUP(O55,#REF!,2,0)</f>
        <v>#REF!</v>
      </c>
      <c r="O55" s="22" t="s">
        <v>110</v>
      </c>
      <c r="P55" s="7" t="b">
        <f t="shared" si="0"/>
        <v>1</v>
      </c>
      <c r="Q55" s="7" t="e">
        <f t="shared" si="1"/>
        <v>#REF!</v>
      </c>
    </row>
    <row r="56" spans="1:17" ht="19.5">
      <c r="A56" s="128"/>
      <c r="B56" s="128"/>
      <c r="C56" s="129"/>
      <c r="D56" s="130"/>
      <c r="E56" s="131"/>
      <c r="F56" s="132" t="s">
        <v>36</v>
      </c>
      <c r="G56" s="132" t="s">
        <v>102</v>
      </c>
      <c r="H56" s="132" t="s">
        <v>36</v>
      </c>
      <c r="I56" s="132" t="s">
        <v>13</v>
      </c>
      <c r="J56" s="138" t="e">
        <f>VLOOKUP($K56,#REF!,2,0)</f>
        <v>#REF!</v>
      </c>
      <c r="K56" s="5" t="str">
        <f t="shared" si="2"/>
        <v>02 Б 02 00000</v>
      </c>
      <c r="L56" s="225" t="e">
        <f>VLOOKUP(O56,#REF!,2,0)</f>
        <v>#REF!</v>
      </c>
      <c r="O56" s="22" t="s">
        <v>111</v>
      </c>
      <c r="P56" s="7" t="b">
        <f t="shared" si="0"/>
        <v>1</v>
      </c>
      <c r="Q56" s="7" t="e">
        <f t="shared" si="1"/>
        <v>#REF!</v>
      </c>
    </row>
    <row r="57" spans="1:17" ht="75">
      <c r="A57" s="69" t="s">
        <v>36</v>
      </c>
      <c r="B57" s="69" t="s">
        <v>102</v>
      </c>
      <c r="C57" s="70">
        <v>2016</v>
      </c>
      <c r="D57" s="71" t="s">
        <v>112</v>
      </c>
      <c r="E57" s="77" t="s">
        <v>113</v>
      </c>
      <c r="F57" s="15" t="s">
        <v>36</v>
      </c>
      <c r="G57" s="15" t="s">
        <v>102</v>
      </c>
      <c r="H57" s="15" t="s">
        <v>36</v>
      </c>
      <c r="I57" s="15" t="s">
        <v>114</v>
      </c>
      <c r="J57" s="139" t="e">
        <f>VLOOKUP($K57,#REF!,2,0)</f>
        <v>#REF!</v>
      </c>
      <c r="K57" s="5" t="str">
        <f t="shared" si="2"/>
        <v>02 Б 02 20160</v>
      </c>
      <c r="L57" s="225" t="e">
        <f>VLOOKUP(O57,#REF!,2,0)</f>
        <v>#REF!</v>
      </c>
      <c r="O57" s="22" t="s">
        <v>115</v>
      </c>
      <c r="P57" s="7" t="b">
        <f t="shared" si="0"/>
        <v>1</v>
      </c>
      <c r="Q57" s="7" t="e">
        <f t="shared" si="1"/>
        <v>#REF!</v>
      </c>
    </row>
    <row r="58" spans="1:17" ht="56.25">
      <c r="A58" s="73" t="s">
        <v>36</v>
      </c>
      <c r="B58" s="73" t="s">
        <v>102</v>
      </c>
      <c r="C58" s="74">
        <v>6005</v>
      </c>
      <c r="D58" s="75" t="s">
        <v>116</v>
      </c>
      <c r="E58" s="76" t="s">
        <v>117</v>
      </c>
      <c r="F58" s="15" t="s">
        <v>36</v>
      </c>
      <c r="G58" s="15" t="s">
        <v>102</v>
      </c>
      <c r="H58" s="15" t="s">
        <v>36</v>
      </c>
      <c r="I58" s="15" t="s">
        <v>118</v>
      </c>
      <c r="J58" s="115" t="e">
        <f>VLOOKUP($K58,#REF!,2,0)</f>
        <v>#REF!</v>
      </c>
      <c r="K58" s="5" t="str">
        <f t="shared" si="2"/>
        <v>02 Б 02 60050</v>
      </c>
      <c r="L58" s="225" t="e">
        <f>VLOOKUP(O58,#REF!,2,0)</f>
        <v>#REF!</v>
      </c>
      <c r="O58" s="13" t="s">
        <v>119</v>
      </c>
      <c r="P58" s="7" t="b">
        <f t="shared" si="0"/>
        <v>1</v>
      </c>
      <c r="Q58" s="7" t="e">
        <f t="shared" si="1"/>
        <v>#REF!</v>
      </c>
    </row>
    <row r="59" spans="1:17" ht="19.5">
      <c r="A59" s="128"/>
      <c r="B59" s="128"/>
      <c r="C59" s="129"/>
      <c r="D59" s="130"/>
      <c r="E59" s="131"/>
      <c r="F59" s="132" t="s">
        <v>36</v>
      </c>
      <c r="G59" s="132" t="s">
        <v>102</v>
      </c>
      <c r="H59" s="132" t="s">
        <v>47</v>
      </c>
      <c r="I59" s="132" t="s">
        <v>13</v>
      </c>
      <c r="J59" s="138" t="e">
        <f>VLOOKUP($K59,#REF!,2,0)</f>
        <v>#REF!</v>
      </c>
      <c r="K59" s="5" t="str">
        <f t="shared" si="2"/>
        <v>02 Б 03 00000</v>
      </c>
      <c r="L59" s="225" t="e">
        <f>VLOOKUP(O59,#REF!,2,0)</f>
        <v>#REF!</v>
      </c>
      <c r="O59" s="22" t="s">
        <v>120</v>
      </c>
      <c r="P59" s="7" t="b">
        <f t="shared" si="0"/>
        <v>1</v>
      </c>
      <c r="Q59" s="7" t="e">
        <f t="shared" si="1"/>
        <v>#REF!</v>
      </c>
    </row>
    <row r="60" spans="1:17" ht="69.599999999999994" customHeight="1">
      <c r="A60" s="73" t="s">
        <v>36</v>
      </c>
      <c r="B60" s="73" t="s">
        <v>102</v>
      </c>
      <c r="C60" s="74">
        <v>6001</v>
      </c>
      <c r="D60" s="75" t="s">
        <v>121</v>
      </c>
      <c r="E60" s="76" t="s">
        <v>122</v>
      </c>
      <c r="F60" s="15" t="s">
        <v>36</v>
      </c>
      <c r="G60" s="15" t="s">
        <v>102</v>
      </c>
      <c r="H60" s="15" t="s">
        <v>47</v>
      </c>
      <c r="I60" s="15" t="s">
        <v>123</v>
      </c>
      <c r="J60" s="115" t="e">
        <f>VLOOKUP($K60,#REF!,2,0)</f>
        <v>#REF!</v>
      </c>
      <c r="K60" s="5" t="str">
        <f t="shared" si="2"/>
        <v>02 Б 03 60010</v>
      </c>
      <c r="L60" s="225" t="e">
        <f>VLOOKUP(O60,#REF!,2,0)</f>
        <v>#REF!</v>
      </c>
      <c r="O60" s="22" t="s">
        <v>124</v>
      </c>
      <c r="P60" s="7" t="b">
        <f t="shared" si="0"/>
        <v>1</v>
      </c>
      <c r="Q60" s="7" t="e">
        <f t="shared" si="1"/>
        <v>#REF!</v>
      </c>
    </row>
    <row r="61" spans="1:17" ht="45">
      <c r="A61" s="120" t="s">
        <v>47</v>
      </c>
      <c r="B61" s="120" t="s">
        <v>8</v>
      </c>
      <c r="C61" s="121" t="s">
        <v>9</v>
      </c>
      <c r="D61" s="140" t="s">
        <v>125</v>
      </c>
      <c r="E61" s="141" t="s">
        <v>126</v>
      </c>
      <c r="F61" s="9" t="s">
        <v>47</v>
      </c>
      <c r="G61" s="9" t="s">
        <v>8</v>
      </c>
      <c r="H61" s="9" t="s">
        <v>12</v>
      </c>
      <c r="I61" s="9" t="s">
        <v>13</v>
      </c>
      <c r="J61" s="142" t="e">
        <f>VLOOKUP($K61,#REF!,2,0)</f>
        <v>#REF!</v>
      </c>
      <c r="K61" s="5" t="str">
        <f t="shared" si="2"/>
        <v>03 0 00 00000</v>
      </c>
      <c r="L61" s="225" t="e">
        <f>VLOOKUP(O61,#REF!,2,0)</f>
        <v>#REF!</v>
      </c>
      <c r="O61" s="11" t="s">
        <v>127</v>
      </c>
      <c r="P61" s="7" t="b">
        <f>K61=O61</f>
        <v>1</v>
      </c>
      <c r="Q61" s="7" t="e">
        <f t="shared" si="1"/>
        <v>#REF!</v>
      </c>
    </row>
    <row r="62" spans="1:17" ht="56.25">
      <c r="A62" s="81" t="s">
        <v>47</v>
      </c>
      <c r="B62" s="81" t="s">
        <v>15</v>
      </c>
      <c r="C62" s="82" t="s">
        <v>9</v>
      </c>
      <c r="D62" s="83" t="s">
        <v>128</v>
      </c>
      <c r="E62" s="96" t="s">
        <v>129</v>
      </c>
      <c r="F62" s="25" t="s">
        <v>47</v>
      </c>
      <c r="G62" s="25" t="s">
        <v>15</v>
      </c>
      <c r="H62" s="25" t="s">
        <v>12</v>
      </c>
      <c r="I62" s="25" t="s">
        <v>13</v>
      </c>
      <c r="J62" s="143" t="s">
        <v>129</v>
      </c>
      <c r="K62" s="5" t="str">
        <f t="shared" si="2"/>
        <v>03 1 00 00000</v>
      </c>
      <c r="L62" s="225" t="e">
        <f>VLOOKUP(O62,#REF!,2,0)</f>
        <v>#REF!</v>
      </c>
      <c r="O62" s="12" t="s">
        <v>1316</v>
      </c>
      <c r="P62" s="7" t="b">
        <f t="shared" ref="P62" si="3">K62=O62</f>
        <v>1</v>
      </c>
      <c r="Q62" s="7" t="e">
        <f t="shared" si="1"/>
        <v>#REF!</v>
      </c>
    </row>
    <row r="63" spans="1:17" ht="37.5">
      <c r="A63" s="128"/>
      <c r="B63" s="128"/>
      <c r="C63" s="129"/>
      <c r="D63" s="130"/>
      <c r="E63" s="131"/>
      <c r="F63" s="132" t="s">
        <v>47</v>
      </c>
      <c r="G63" s="132" t="s">
        <v>15</v>
      </c>
      <c r="H63" s="132" t="s">
        <v>7</v>
      </c>
      <c r="I63" s="132" t="s">
        <v>13</v>
      </c>
      <c r="J63" s="138" t="s">
        <v>1197</v>
      </c>
      <c r="K63" s="5" t="str">
        <f t="shared" si="2"/>
        <v>03 1 01 00000</v>
      </c>
      <c r="L63" s="225" t="e">
        <f>VLOOKUP(O63,#REF!,2,0)</f>
        <v>#REF!</v>
      </c>
      <c r="O63" s="13" t="s">
        <v>1198</v>
      </c>
      <c r="P63" s="7" t="b">
        <f>K63=O63</f>
        <v>0</v>
      </c>
      <c r="Q63" s="7" t="e">
        <f t="shared" si="1"/>
        <v>#REF!</v>
      </c>
    </row>
    <row r="64" spans="1:17" ht="187.5">
      <c r="A64" s="84" t="s">
        <v>47</v>
      </c>
      <c r="B64" s="84" t="s">
        <v>15</v>
      </c>
      <c r="C64" s="84" t="s">
        <v>130</v>
      </c>
      <c r="D64" s="84" t="s">
        <v>131</v>
      </c>
      <c r="E64" s="85" t="s">
        <v>132</v>
      </c>
      <c r="F64" s="30" t="s">
        <v>47</v>
      </c>
      <c r="G64" s="30" t="s">
        <v>15</v>
      </c>
      <c r="H64" s="30" t="s">
        <v>7</v>
      </c>
      <c r="I64" s="30" t="s">
        <v>133</v>
      </c>
      <c r="J64" s="107" t="e">
        <f>VLOOKUP($K64,#REF!,2,0)</f>
        <v>#REF!</v>
      </c>
      <c r="K64" s="5" t="str">
        <f>CONCATENATE(F64," ",G64," ",H64," ",I64)</f>
        <v>03 1 01 52200</v>
      </c>
      <c r="L64" s="225" t="e">
        <f>VLOOKUP(O64,#REF!,2,0)</f>
        <v>#REF!</v>
      </c>
      <c r="N64" s="110"/>
      <c r="O64" s="111" t="s">
        <v>134</v>
      </c>
      <c r="P64" s="7" t="b">
        <f t="shared" ref="P64:P93" si="4">K64=O64</f>
        <v>1</v>
      </c>
      <c r="Q64" s="7" t="e">
        <f t="shared" si="1"/>
        <v>#REF!</v>
      </c>
    </row>
    <row r="65" spans="1:17" ht="168.75">
      <c r="A65" s="84" t="s">
        <v>47</v>
      </c>
      <c r="B65" s="84" t="s">
        <v>15</v>
      </c>
      <c r="C65" s="84" t="s">
        <v>135</v>
      </c>
      <c r="D65" s="84" t="s">
        <v>136</v>
      </c>
      <c r="E65" s="85" t="s">
        <v>137</v>
      </c>
      <c r="F65" s="30" t="s">
        <v>47</v>
      </c>
      <c r="G65" s="30" t="s">
        <v>15</v>
      </c>
      <c r="H65" s="30" t="s">
        <v>7</v>
      </c>
      <c r="I65" s="30" t="s">
        <v>138</v>
      </c>
      <c r="J65" s="107" t="e">
        <f>VLOOKUP($K65,#REF!,2,0)</f>
        <v>#REF!</v>
      </c>
      <c r="K65" s="5" t="str">
        <f t="shared" ref="K65:K89" si="5">CONCATENATE(F65," ",G65," ",H65," ",I65)</f>
        <v>03 1 01 52500</v>
      </c>
      <c r="L65" s="225" t="e">
        <f>VLOOKUP(O65,#REF!,2,0)</f>
        <v>#REF!</v>
      </c>
      <c r="O65" s="13" t="s">
        <v>139</v>
      </c>
      <c r="P65" s="7" t="b">
        <f t="shared" si="4"/>
        <v>1</v>
      </c>
      <c r="Q65" s="7" t="e">
        <f t="shared" si="1"/>
        <v>#REF!</v>
      </c>
    </row>
    <row r="66" spans="1:17" ht="196.15" customHeight="1">
      <c r="A66" s="84" t="s">
        <v>47</v>
      </c>
      <c r="B66" s="84" t="s">
        <v>15</v>
      </c>
      <c r="C66" s="84" t="s">
        <v>140</v>
      </c>
      <c r="D66" s="84" t="s">
        <v>141</v>
      </c>
      <c r="E66" s="85" t="s">
        <v>142</v>
      </c>
      <c r="F66" s="30" t="s">
        <v>47</v>
      </c>
      <c r="G66" s="30" t="s">
        <v>15</v>
      </c>
      <c r="H66" s="30" t="s">
        <v>7</v>
      </c>
      <c r="I66" s="30" t="s">
        <v>143</v>
      </c>
      <c r="J66" s="107" t="e">
        <f>VLOOKUP($K66,#REF!,2,0)</f>
        <v>#REF!</v>
      </c>
      <c r="K66" s="5" t="str">
        <f t="shared" si="5"/>
        <v>03 1 01 52800</v>
      </c>
      <c r="L66" s="225" t="e">
        <f>VLOOKUP(O66,#REF!,2,0)</f>
        <v>#REF!</v>
      </c>
      <c r="O66" s="13" t="s">
        <v>144</v>
      </c>
      <c r="P66" s="7" t="b">
        <f t="shared" si="4"/>
        <v>1</v>
      </c>
      <c r="Q66" s="7" t="e">
        <f t="shared" si="1"/>
        <v>#REF!</v>
      </c>
    </row>
    <row r="67" spans="1:17">
      <c r="A67" s="144"/>
      <c r="B67" s="144"/>
      <c r="C67" s="144"/>
      <c r="D67" s="144"/>
      <c r="E67" s="145"/>
      <c r="F67" s="30" t="s">
        <v>47</v>
      </c>
      <c r="G67" s="30" t="s">
        <v>15</v>
      </c>
      <c r="H67" s="30" t="s">
        <v>7</v>
      </c>
      <c r="I67" s="30" t="s">
        <v>1317</v>
      </c>
      <c r="J67" s="107" t="e">
        <f>VLOOKUP($K67,#REF!,2,0)</f>
        <v>#REF!</v>
      </c>
      <c r="K67" s="5" t="str">
        <f t="shared" si="5"/>
        <v>03 1 01 54620</v>
      </c>
      <c r="L67" s="225" t="e">
        <f>VLOOKUP(O67,#REF!,2,0)</f>
        <v>#REF!</v>
      </c>
      <c r="O67" s="13" t="s">
        <v>1199</v>
      </c>
      <c r="P67" s="7" t="b">
        <f t="shared" si="4"/>
        <v>1</v>
      </c>
      <c r="Q67" s="7" t="e">
        <f t="shared" si="1"/>
        <v>#REF!</v>
      </c>
    </row>
    <row r="68" spans="1:17" ht="215.25" customHeight="1">
      <c r="A68" s="84" t="s">
        <v>47</v>
      </c>
      <c r="B68" s="84" t="s">
        <v>15</v>
      </c>
      <c r="C68" s="84" t="s">
        <v>145</v>
      </c>
      <c r="D68" s="84" t="s">
        <v>146</v>
      </c>
      <c r="E68" s="85" t="s">
        <v>147</v>
      </c>
      <c r="F68" s="30" t="s">
        <v>47</v>
      </c>
      <c r="G68" s="30" t="s">
        <v>15</v>
      </c>
      <c r="H68" s="30" t="s">
        <v>7</v>
      </c>
      <c r="I68" s="30" t="s">
        <v>148</v>
      </c>
      <c r="J68" s="107" t="e">
        <f>VLOOKUP($K68,#REF!,2,0)</f>
        <v>#REF!</v>
      </c>
      <c r="K68" s="5" t="str">
        <f t="shared" si="5"/>
        <v>03 1 01 76220</v>
      </c>
      <c r="L68" s="225" t="e">
        <f>VLOOKUP(O68,#REF!,2,0)</f>
        <v>#REF!</v>
      </c>
      <c r="O68" s="13" t="s">
        <v>149</v>
      </c>
      <c r="P68" s="7" t="b">
        <f t="shared" si="4"/>
        <v>1</v>
      </c>
      <c r="Q68" s="7" t="e">
        <f t="shared" si="1"/>
        <v>#REF!</v>
      </c>
    </row>
    <row r="69" spans="1:17" ht="187.5">
      <c r="A69" s="69" t="s">
        <v>47</v>
      </c>
      <c r="B69" s="69" t="s">
        <v>15</v>
      </c>
      <c r="C69" s="69" t="s">
        <v>150</v>
      </c>
      <c r="D69" s="69" t="s">
        <v>151</v>
      </c>
      <c r="E69" s="146" t="s">
        <v>152</v>
      </c>
      <c r="F69" s="15" t="s">
        <v>47</v>
      </c>
      <c r="G69" s="15" t="s">
        <v>15</v>
      </c>
      <c r="H69" s="15" t="s">
        <v>7</v>
      </c>
      <c r="I69" s="15" t="s">
        <v>153</v>
      </c>
      <c r="J69" s="107" t="e">
        <f>VLOOKUP($K69,#REF!,2,0)</f>
        <v>#REF!</v>
      </c>
      <c r="K69" s="5" t="str">
        <f t="shared" si="5"/>
        <v>03 1 01 76230</v>
      </c>
      <c r="L69" s="225" t="e">
        <f>VLOOKUP(O69,#REF!,2,0)</f>
        <v>#REF!</v>
      </c>
      <c r="O69" s="13" t="s">
        <v>154</v>
      </c>
      <c r="P69" s="7" t="b">
        <f t="shared" si="4"/>
        <v>1</v>
      </c>
      <c r="Q69" s="7" t="e">
        <f t="shared" si="1"/>
        <v>#REF!</v>
      </c>
    </row>
    <row r="70" spans="1:17" ht="187.5">
      <c r="A70" s="84" t="s">
        <v>47</v>
      </c>
      <c r="B70" s="84" t="s">
        <v>15</v>
      </c>
      <c r="C70" s="84" t="s">
        <v>155</v>
      </c>
      <c r="D70" s="84" t="s">
        <v>156</v>
      </c>
      <c r="E70" s="85" t="s">
        <v>157</v>
      </c>
      <c r="F70" s="30" t="s">
        <v>47</v>
      </c>
      <c r="G70" s="30" t="s">
        <v>15</v>
      </c>
      <c r="H70" s="30" t="s">
        <v>7</v>
      </c>
      <c r="I70" s="30" t="s">
        <v>158</v>
      </c>
      <c r="J70" s="107" t="e">
        <f>VLOOKUP($K70,#REF!,2,0)</f>
        <v>#REF!</v>
      </c>
      <c r="K70" s="5" t="str">
        <f t="shared" si="5"/>
        <v>03 1 01 76240</v>
      </c>
      <c r="L70" s="225" t="e">
        <f>VLOOKUP(O70,#REF!,2,0)</f>
        <v>#REF!</v>
      </c>
      <c r="O70" s="13" t="s">
        <v>159</v>
      </c>
      <c r="P70" s="7" t="b">
        <f t="shared" si="4"/>
        <v>1</v>
      </c>
      <c r="Q70" s="7" t="e">
        <f t="shared" si="1"/>
        <v>#REF!</v>
      </c>
    </row>
    <row r="71" spans="1:17">
      <c r="A71" s="84"/>
      <c r="B71" s="84"/>
      <c r="C71" s="84"/>
      <c r="D71" s="84"/>
      <c r="E71" s="85"/>
      <c r="F71" s="30" t="s">
        <v>47</v>
      </c>
      <c r="G71" s="30" t="s">
        <v>15</v>
      </c>
      <c r="H71" s="30" t="s">
        <v>7</v>
      </c>
      <c r="I71" s="30" t="s">
        <v>1318</v>
      </c>
      <c r="J71" s="107" t="e">
        <f>VLOOKUP($K71,#REF!,2,0)</f>
        <v>#REF!</v>
      </c>
      <c r="K71" s="5" t="str">
        <f t="shared" si="5"/>
        <v>03 1 01 76250</v>
      </c>
      <c r="L71" s="225" t="e">
        <f>VLOOKUP(O71,#REF!,2,0)</f>
        <v>#REF!</v>
      </c>
      <c r="O71" s="13" t="s">
        <v>1201</v>
      </c>
      <c r="P71" s="7" t="b">
        <f t="shared" si="4"/>
        <v>1</v>
      </c>
      <c r="Q71" s="7" t="e">
        <f t="shared" si="1"/>
        <v>#REF!</v>
      </c>
    </row>
    <row r="72" spans="1:17" ht="187.5">
      <c r="A72" s="84" t="s">
        <v>47</v>
      </c>
      <c r="B72" s="84" t="s">
        <v>15</v>
      </c>
      <c r="C72" s="84" t="s">
        <v>160</v>
      </c>
      <c r="D72" s="84" t="s">
        <v>161</v>
      </c>
      <c r="E72" s="85" t="s">
        <v>162</v>
      </c>
      <c r="F72" s="30" t="s">
        <v>47</v>
      </c>
      <c r="G72" s="30" t="s">
        <v>15</v>
      </c>
      <c r="H72" s="30" t="s">
        <v>7</v>
      </c>
      <c r="I72" s="30" t="s">
        <v>163</v>
      </c>
      <c r="J72" s="107" t="e">
        <f>VLOOKUP($K72,#REF!,2,0)</f>
        <v>#REF!</v>
      </c>
      <c r="K72" s="5" t="str">
        <f t="shared" si="5"/>
        <v>03 1 01 76300</v>
      </c>
      <c r="L72" s="225" t="e">
        <f>VLOOKUP(O72,#REF!,2,0)</f>
        <v>#REF!</v>
      </c>
      <c r="O72" s="13" t="s">
        <v>164</v>
      </c>
      <c r="P72" s="7" t="b">
        <f t="shared" si="4"/>
        <v>1</v>
      </c>
      <c r="Q72" s="7" t="e">
        <f t="shared" ref="Q72:Q135" si="6">J72=L72</f>
        <v>#REF!</v>
      </c>
    </row>
    <row r="73" spans="1:17" ht="187.5">
      <c r="A73" s="84" t="s">
        <v>47</v>
      </c>
      <c r="B73" s="84" t="s">
        <v>15</v>
      </c>
      <c r="C73" s="84" t="s">
        <v>165</v>
      </c>
      <c r="D73" s="84" t="s">
        <v>166</v>
      </c>
      <c r="E73" s="85" t="s">
        <v>167</v>
      </c>
      <c r="F73" s="30" t="s">
        <v>47</v>
      </c>
      <c r="G73" s="30" t="s">
        <v>15</v>
      </c>
      <c r="H73" s="30" t="s">
        <v>7</v>
      </c>
      <c r="I73" s="30" t="s">
        <v>168</v>
      </c>
      <c r="J73" s="107" t="e">
        <f>VLOOKUP($K73,#REF!,2,0)</f>
        <v>#REF!</v>
      </c>
      <c r="K73" s="5" t="str">
        <f t="shared" si="5"/>
        <v>03 1 01 76310</v>
      </c>
      <c r="L73" s="225" t="e">
        <f>VLOOKUP(O73,#REF!,2,0)</f>
        <v>#REF!</v>
      </c>
      <c r="O73" s="13" t="s">
        <v>169</v>
      </c>
      <c r="P73" s="7" t="b">
        <f t="shared" si="4"/>
        <v>1</v>
      </c>
      <c r="Q73" s="7" t="e">
        <f t="shared" si="6"/>
        <v>#REF!</v>
      </c>
    </row>
    <row r="74" spans="1:17" ht="206.25">
      <c r="A74" s="84" t="s">
        <v>47</v>
      </c>
      <c r="B74" s="84" t="s">
        <v>15</v>
      </c>
      <c r="C74" s="84" t="s">
        <v>170</v>
      </c>
      <c r="D74" s="84" t="s">
        <v>171</v>
      </c>
      <c r="E74" s="85" t="s">
        <v>172</v>
      </c>
      <c r="F74" s="30" t="s">
        <v>47</v>
      </c>
      <c r="G74" s="30" t="s">
        <v>15</v>
      </c>
      <c r="H74" s="30" t="s">
        <v>7</v>
      </c>
      <c r="I74" s="30" t="s">
        <v>173</v>
      </c>
      <c r="J74" s="107" t="e">
        <f>VLOOKUP($K74,#REF!,2,0)</f>
        <v>#REF!</v>
      </c>
      <c r="K74" s="5" t="str">
        <f t="shared" si="5"/>
        <v>03 1 01 76320</v>
      </c>
      <c r="L74" s="225" t="e">
        <f>VLOOKUP(O74,#REF!,2,0)</f>
        <v>#REF!</v>
      </c>
      <c r="O74" s="13" t="s">
        <v>174</v>
      </c>
      <c r="P74" s="7" t="b">
        <f t="shared" si="4"/>
        <v>1</v>
      </c>
      <c r="Q74" s="7" t="e">
        <f t="shared" si="6"/>
        <v>#REF!</v>
      </c>
    </row>
    <row r="75" spans="1:17" ht="356.25">
      <c r="A75" s="84" t="s">
        <v>47</v>
      </c>
      <c r="B75" s="84" t="s">
        <v>15</v>
      </c>
      <c r="C75" s="84" t="s">
        <v>175</v>
      </c>
      <c r="D75" s="84" t="s">
        <v>176</v>
      </c>
      <c r="E75" s="85" t="s">
        <v>177</v>
      </c>
      <c r="F75" s="30" t="s">
        <v>47</v>
      </c>
      <c r="G75" s="30" t="s">
        <v>15</v>
      </c>
      <c r="H75" s="30" t="s">
        <v>7</v>
      </c>
      <c r="I75" s="30" t="s">
        <v>178</v>
      </c>
      <c r="J75" s="107" t="e">
        <f>VLOOKUP($K75,#REF!,2,0)</f>
        <v>#REF!</v>
      </c>
      <c r="K75" s="5" t="str">
        <f t="shared" si="5"/>
        <v>03 1 01 76330</v>
      </c>
      <c r="L75" s="225" t="e">
        <f>VLOOKUP(O75,#REF!,2,0)</f>
        <v>#REF!</v>
      </c>
      <c r="O75" s="13" t="s">
        <v>179</v>
      </c>
      <c r="P75" s="7" t="b">
        <f t="shared" si="4"/>
        <v>1</v>
      </c>
      <c r="Q75" s="7" t="e">
        <f t="shared" si="6"/>
        <v>#REF!</v>
      </c>
    </row>
    <row r="76" spans="1:17">
      <c r="A76" s="84"/>
      <c r="B76" s="84"/>
      <c r="C76" s="84"/>
      <c r="D76" s="84"/>
      <c r="E76" s="85"/>
      <c r="F76" s="30" t="s">
        <v>47</v>
      </c>
      <c r="G76" s="30" t="s">
        <v>15</v>
      </c>
      <c r="H76" s="30" t="s">
        <v>7</v>
      </c>
      <c r="I76" s="30" t="s">
        <v>1319</v>
      </c>
      <c r="J76" s="107" t="e">
        <f>VLOOKUP($K76,#REF!,2,0)</f>
        <v>#REF!</v>
      </c>
      <c r="K76" s="5" t="str">
        <f t="shared" si="5"/>
        <v>03 1 01 77220</v>
      </c>
      <c r="L76" s="225" t="e">
        <f>VLOOKUP(O76,#REF!,2,0)</f>
        <v>#REF!</v>
      </c>
      <c r="O76" s="13" t="s">
        <v>1202</v>
      </c>
      <c r="P76" s="7" t="b">
        <f t="shared" si="4"/>
        <v>1</v>
      </c>
      <c r="Q76" s="7" t="e">
        <f t="shared" si="6"/>
        <v>#REF!</v>
      </c>
    </row>
    <row r="77" spans="1:17" ht="19.5">
      <c r="A77" s="128"/>
      <c r="B77" s="128"/>
      <c r="C77" s="129"/>
      <c r="D77" s="130"/>
      <c r="E77" s="131"/>
      <c r="F77" s="132" t="s">
        <v>47</v>
      </c>
      <c r="G77" s="132" t="s">
        <v>15</v>
      </c>
      <c r="H77" s="132" t="s">
        <v>36</v>
      </c>
      <c r="I77" s="132" t="s">
        <v>13</v>
      </c>
      <c r="J77" s="138" t="e">
        <f>VLOOKUP($K77,#REF!,2,0)</f>
        <v>#REF!</v>
      </c>
      <c r="K77" s="5" t="str">
        <f t="shared" si="5"/>
        <v>03 1 02 00000</v>
      </c>
      <c r="L77" s="225" t="e">
        <f>VLOOKUP(O77,#REF!,2,0)</f>
        <v>#REF!</v>
      </c>
      <c r="O77" s="13" t="s">
        <v>180</v>
      </c>
      <c r="P77" s="7" t="b">
        <f t="shared" si="4"/>
        <v>1</v>
      </c>
      <c r="Q77" s="7" t="e">
        <f t="shared" si="6"/>
        <v>#REF!</v>
      </c>
    </row>
    <row r="78" spans="1:17" ht="206.25">
      <c r="A78" s="84" t="s">
        <v>47</v>
      </c>
      <c r="B78" s="84" t="s">
        <v>15</v>
      </c>
      <c r="C78" s="84" t="s">
        <v>181</v>
      </c>
      <c r="D78" s="84" t="s">
        <v>182</v>
      </c>
      <c r="E78" s="85" t="s">
        <v>183</v>
      </c>
      <c r="F78" s="30" t="s">
        <v>47</v>
      </c>
      <c r="G78" s="30" t="s">
        <v>15</v>
      </c>
      <c r="H78" s="30" t="s">
        <v>36</v>
      </c>
      <c r="I78" s="30" t="s">
        <v>184</v>
      </c>
      <c r="J78" s="29" t="e">
        <f>VLOOKUP($K78,#REF!,2,0)</f>
        <v>#REF!</v>
      </c>
      <c r="K78" s="5" t="str">
        <f t="shared" si="5"/>
        <v>03 1 02 50840</v>
      </c>
      <c r="L78" s="225" t="e">
        <f>VLOOKUP(O78,#REF!,2,0)</f>
        <v>#REF!</v>
      </c>
      <c r="O78" s="13" t="s">
        <v>185</v>
      </c>
      <c r="P78" s="7" t="b">
        <f t="shared" si="4"/>
        <v>1</v>
      </c>
      <c r="Q78" s="7" t="e">
        <f t="shared" si="6"/>
        <v>#REF!</v>
      </c>
    </row>
    <row r="79" spans="1:17" ht="187.5">
      <c r="A79" s="84" t="s">
        <v>47</v>
      </c>
      <c r="B79" s="84" t="s">
        <v>15</v>
      </c>
      <c r="C79" s="84" t="s">
        <v>186</v>
      </c>
      <c r="D79" s="84" t="s">
        <v>187</v>
      </c>
      <c r="E79" s="85" t="s">
        <v>188</v>
      </c>
      <c r="F79" s="30" t="s">
        <v>47</v>
      </c>
      <c r="G79" s="30" t="s">
        <v>15</v>
      </c>
      <c r="H79" s="30" t="s">
        <v>36</v>
      </c>
      <c r="I79" s="30" t="s">
        <v>189</v>
      </c>
      <c r="J79" s="29" t="e">
        <f>VLOOKUP($K79,#REF!,2,0)</f>
        <v>#REF!</v>
      </c>
      <c r="K79" s="5" t="str">
        <f t="shared" si="5"/>
        <v>03 1 02 R0840</v>
      </c>
      <c r="L79" s="225" t="e">
        <f>VLOOKUP(O79,#REF!,2,0)</f>
        <v>#REF!</v>
      </c>
      <c r="O79" s="13" t="s">
        <v>190</v>
      </c>
      <c r="P79" s="7" t="b">
        <f t="shared" si="4"/>
        <v>1</v>
      </c>
      <c r="Q79" s="7" t="e">
        <f t="shared" si="6"/>
        <v>#REF!</v>
      </c>
    </row>
    <row r="80" spans="1:17" ht="225">
      <c r="A80" s="84" t="s">
        <v>47</v>
      </c>
      <c r="B80" s="84" t="s">
        <v>15</v>
      </c>
      <c r="C80" s="84" t="s">
        <v>191</v>
      </c>
      <c r="D80" s="84" t="s">
        <v>192</v>
      </c>
      <c r="E80" s="85" t="s">
        <v>193</v>
      </c>
      <c r="F80" s="30" t="s">
        <v>47</v>
      </c>
      <c r="G80" s="30" t="s">
        <v>15</v>
      </c>
      <c r="H80" s="30" t="s">
        <v>36</v>
      </c>
      <c r="I80" s="30" t="s">
        <v>194</v>
      </c>
      <c r="J80" s="29" t="e">
        <f>VLOOKUP($K80,#REF!,2,0)</f>
        <v>#REF!</v>
      </c>
      <c r="K80" s="5" t="str">
        <f t="shared" si="5"/>
        <v>03 1 02 52700</v>
      </c>
      <c r="L80" s="225" t="e">
        <f>VLOOKUP(O80,#REF!,2,0)</f>
        <v>#REF!</v>
      </c>
      <c r="O80" s="13" t="s">
        <v>195</v>
      </c>
      <c r="P80" s="7" t="b">
        <f t="shared" si="4"/>
        <v>1</v>
      </c>
      <c r="Q80" s="7" t="e">
        <f t="shared" si="6"/>
        <v>#REF!</v>
      </c>
    </row>
    <row r="81" spans="1:17" ht="262.5">
      <c r="A81" s="84" t="s">
        <v>196</v>
      </c>
      <c r="B81" s="84" t="s">
        <v>15</v>
      </c>
      <c r="C81" s="84" t="s">
        <v>197</v>
      </c>
      <c r="D81" s="84" t="s">
        <v>198</v>
      </c>
      <c r="E81" s="85" t="s">
        <v>199</v>
      </c>
      <c r="F81" s="30" t="s">
        <v>47</v>
      </c>
      <c r="G81" s="30" t="s">
        <v>15</v>
      </c>
      <c r="H81" s="30" t="s">
        <v>36</v>
      </c>
      <c r="I81" s="30" t="s">
        <v>200</v>
      </c>
      <c r="J81" s="29" t="e">
        <f>VLOOKUP($K81,#REF!,2,0)</f>
        <v>#REF!</v>
      </c>
      <c r="K81" s="5" t="str">
        <f t="shared" si="5"/>
        <v>03 1 02 53800</v>
      </c>
      <c r="L81" s="225" t="e">
        <f>VLOOKUP(O81,#REF!,2,0)</f>
        <v>#REF!</v>
      </c>
      <c r="O81" s="13" t="s">
        <v>201</v>
      </c>
      <c r="P81" s="7" t="b">
        <f t="shared" si="4"/>
        <v>1</v>
      </c>
      <c r="Q81" s="7" t="e">
        <f t="shared" si="6"/>
        <v>#REF!</v>
      </c>
    </row>
    <row r="82" spans="1:17" ht="187.5">
      <c r="A82" s="84" t="s">
        <v>47</v>
      </c>
      <c r="B82" s="84" t="s">
        <v>15</v>
      </c>
      <c r="C82" s="84" t="s">
        <v>202</v>
      </c>
      <c r="D82" s="84" t="s">
        <v>203</v>
      </c>
      <c r="E82" s="85" t="s">
        <v>204</v>
      </c>
      <c r="F82" s="30" t="s">
        <v>47</v>
      </c>
      <c r="G82" s="30" t="s">
        <v>15</v>
      </c>
      <c r="H82" s="30" t="s">
        <v>36</v>
      </c>
      <c r="I82" s="30" t="s">
        <v>205</v>
      </c>
      <c r="J82" s="29" t="e">
        <f>VLOOKUP($K82,#REF!,2,0)</f>
        <v>#REF!</v>
      </c>
      <c r="K82" s="5" t="str">
        <f t="shared" si="5"/>
        <v>03 1 02 76260</v>
      </c>
      <c r="L82" s="225" t="e">
        <f>VLOOKUP(O82,#REF!,2,0)</f>
        <v>#REF!</v>
      </c>
      <c r="O82" s="13" t="s">
        <v>206</v>
      </c>
      <c r="P82" s="7" t="b">
        <f t="shared" si="4"/>
        <v>1</v>
      </c>
      <c r="Q82" s="7" t="e">
        <f t="shared" si="6"/>
        <v>#REF!</v>
      </c>
    </row>
    <row r="83" spans="1:17" ht="195.75" customHeight="1">
      <c r="A83" s="84" t="s">
        <v>47</v>
      </c>
      <c r="B83" s="84" t="s">
        <v>15</v>
      </c>
      <c r="C83" s="84" t="s">
        <v>207</v>
      </c>
      <c r="D83" s="84" t="s">
        <v>208</v>
      </c>
      <c r="E83" s="85" t="s">
        <v>209</v>
      </c>
      <c r="F83" s="30" t="s">
        <v>47</v>
      </c>
      <c r="G83" s="30" t="s">
        <v>15</v>
      </c>
      <c r="H83" s="30" t="s">
        <v>36</v>
      </c>
      <c r="I83" s="30" t="s">
        <v>210</v>
      </c>
      <c r="J83" s="29" t="e">
        <f>VLOOKUP($K83,#REF!,2,0)</f>
        <v>#REF!</v>
      </c>
      <c r="K83" s="5" t="str">
        <f t="shared" si="5"/>
        <v>03 1 02 76270</v>
      </c>
      <c r="L83" s="225" t="e">
        <f>VLOOKUP(O83,#REF!,2,0)</f>
        <v>#REF!</v>
      </c>
      <c r="O83" s="13" t="s">
        <v>211</v>
      </c>
      <c r="P83" s="7" t="b">
        <f t="shared" si="4"/>
        <v>1</v>
      </c>
      <c r="Q83" s="7" t="e">
        <f t="shared" si="6"/>
        <v>#REF!</v>
      </c>
    </row>
    <row r="84" spans="1:17" ht="168.75">
      <c r="A84" s="84" t="s">
        <v>47</v>
      </c>
      <c r="B84" s="84" t="s">
        <v>15</v>
      </c>
      <c r="C84" s="84" t="s">
        <v>212</v>
      </c>
      <c r="D84" s="84" t="s">
        <v>213</v>
      </c>
      <c r="E84" s="85" t="s">
        <v>214</v>
      </c>
      <c r="F84" s="30" t="s">
        <v>47</v>
      </c>
      <c r="G84" s="30" t="s">
        <v>15</v>
      </c>
      <c r="H84" s="30" t="s">
        <v>36</v>
      </c>
      <c r="I84" s="30" t="s">
        <v>215</v>
      </c>
      <c r="J84" s="29" t="e">
        <f>VLOOKUP($K84,#REF!,2,0)</f>
        <v>#REF!</v>
      </c>
      <c r="K84" s="5" t="str">
        <f t="shared" si="5"/>
        <v>03 1 02 76280</v>
      </c>
      <c r="L84" s="225" t="e">
        <f>VLOOKUP(O84,#REF!,2,0)</f>
        <v>#REF!</v>
      </c>
      <c r="O84" s="13" t="s">
        <v>216</v>
      </c>
      <c r="P84" s="7" t="b">
        <f t="shared" si="4"/>
        <v>1</v>
      </c>
      <c r="Q84" s="7" t="e">
        <f t="shared" si="6"/>
        <v>#REF!</v>
      </c>
    </row>
    <row r="85" spans="1:17">
      <c r="A85" s="84"/>
      <c r="B85" s="84"/>
      <c r="C85" s="84"/>
      <c r="D85" s="84"/>
      <c r="E85" s="85"/>
      <c r="F85" s="30" t="s">
        <v>47</v>
      </c>
      <c r="G85" s="30" t="s">
        <v>15</v>
      </c>
      <c r="H85" s="30" t="s">
        <v>36</v>
      </c>
      <c r="I85" s="30" t="s">
        <v>1320</v>
      </c>
      <c r="J85" s="29" t="e">
        <f>VLOOKUP($K85,#REF!,2,0)</f>
        <v>#REF!</v>
      </c>
      <c r="K85" s="5" t="str">
        <f t="shared" si="5"/>
        <v>03 1 02 77190</v>
      </c>
      <c r="L85" s="225" t="e">
        <f>VLOOKUP(O85,#REF!,2,0)</f>
        <v>#REF!</v>
      </c>
      <c r="N85" s="32"/>
      <c r="O85" s="13" t="s">
        <v>1203</v>
      </c>
      <c r="P85" s="7" t="b">
        <f t="shared" si="4"/>
        <v>1</v>
      </c>
      <c r="Q85" s="7" t="e">
        <f t="shared" si="6"/>
        <v>#REF!</v>
      </c>
    </row>
    <row r="86" spans="1:17" ht="56.25">
      <c r="A86" s="81" t="s">
        <v>47</v>
      </c>
      <c r="B86" s="81" t="s">
        <v>91</v>
      </c>
      <c r="C86" s="82">
        <v>0</v>
      </c>
      <c r="D86" s="83" t="s">
        <v>217</v>
      </c>
      <c r="E86" s="147" t="s">
        <v>218</v>
      </c>
      <c r="F86" s="24" t="s">
        <v>47</v>
      </c>
      <c r="G86" s="24" t="s">
        <v>91</v>
      </c>
      <c r="H86" s="24" t="s">
        <v>12</v>
      </c>
      <c r="I86" s="24" t="s">
        <v>13</v>
      </c>
      <c r="J86" s="26" t="e">
        <f>VLOOKUP($K86,#REF!,2,0)</f>
        <v>#REF!</v>
      </c>
      <c r="K86" s="5" t="str">
        <f t="shared" si="5"/>
        <v>03 2 00 00000</v>
      </c>
      <c r="L86" s="225" t="e">
        <f>VLOOKUP(O86,#REF!,2,0)</f>
        <v>#REF!</v>
      </c>
      <c r="N86" s="32"/>
      <c r="O86" s="12" t="s">
        <v>220</v>
      </c>
      <c r="P86" s="7" t="b">
        <f t="shared" si="4"/>
        <v>1</v>
      </c>
      <c r="Q86" s="7" t="e">
        <f t="shared" si="6"/>
        <v>#REF!</v>
      </c>
    </row>
    <row r="87" spans="1:17" s="32" customFormat="1" ht="69" customHeight="1">
      <c r="A87" s="148"/>
      <c r="B87" s="148"/>
      <c r="C87" s="149"/>
      <c r="D87" s="150"/>
      <c r="E87" s="151"/>
      <c r="F87" s="152" t="s">
        <v>47</v>
      </c>
      <c r="G87" s="152" t="s">
        <v>91</v>
      </c>
      <c r="H87" s="152" t="s">
        <v>7</v>
      </c>
      <c r="I87" s="152" t="s">
        <v>13</v>
      </c>
      <c r="J87" s="153" t="e">
        <f>VLOOKUP($K87,#REF!,2,0)</f>
        <v>#REF!</v>
      </c>
      <c r="K87" s="5" t="str">
        <f t="shared" si="5"/>
        <v>03 2 01 00000</v>
      </c>
      <c r="L87" s="225" t="e">
        <f>VLOOKUP(O87,#REF!,2,0)</f>
        <v>#REF!</v>
      </c>
      <c r="M87" s="5"/>
      <c r="O87" s="13" t="s">
        <v>221</v>
      </c>
      <c r="P87" s="7" t="b">
        <f t="shared" si="4"/>
        <v>1</v>
      </c>
      <c r="Q87" s="7" t="e">
        <f t="shared" si="6"/>
        <v>#REF!</v>
      </c>
    </row>
    <row r="88" spans="1:17" s="32" customFormat="1" ht="56.25">
      <c r="A88" s="84" t="s">
        <v>47</v>
      </c>
      <c r="B88" s="84" t="s">
        <v>91</v>
      </c>
      <c r="C88" s="86">
        <v>8001</v>
      </c>
      <c r="D88" s="87" t="s">
        <v>222</v>
      </c>
      <c r="E88" s="85" t="s">
        <v>223</v>
      </c>
      <c r="F88" s="28"/>
      <c r="G88" s="28"/>
      <c r="H88" s="28"/>
      <c r="I88" s="28"/>
      <c r="J88" s="29" t="s">
        <v>1321</v>
      </c>
      <c r="K88" s="5" t="str">
        <f t="shared" si="5"/>
        <v xml:space="preserve">   </v>
      </c>
      <c r="L88" s="225" t="e">
        <f>VLOOKUP(O88,#REF!,2,0)</f>
        <v>#REF!</v>
      </c>
      <c r="M88" s="5"/>
      <c r="O88" s="13"/>
      <c r="P88" s="7" t="b">
        <f t="shared" si="4"/>
        <v>0</v>
      </c>
      <c r="Q88" s="7" t="e">
        <f t="shared" si="6"/>
        <v>#REF!</v>
      </c>
    </row>
    <row r="89" spans="1:17" s="32" customFormat="1" ht="71.25" customHeight="1">
      <c r="A89" s="84" t="s">
        <v>47</v>
      </c>
      <c r="B89" s="84" t="s">
        <v>91</v>
      </c>
      <c r="C89" s="86">
        <v>8003</v>
      </c>
      <c r="D89" s="87" t="s">
        <v>224</v>
      </c>
      <c r="E89" s="85" t="s">
        <v>225</v>
      </c>
      <c r="F89" s="28" t="s">
        <v>47</v>
      </c>
      <c r="G89" s="28" t="s">
        <v>91</v>
      </c>
      <c r="H89" s="28" t="s">
        <v>7</v>
      </c>
      <c r="I89" s="28">
        <v>80030</v>
      </c>
      <c r="J89" s="29" t="e">
        <f>VLOOKUP($K89,#REF!,2,0)</f>
        <v>#REF!</v>
      </c>
      <c r="K89" s="5" t="str">
        <f t="shared" si="5"/>
        <v>03 2 01 80030</v>
      </c>
      <c r="L89" s="225" t="e">
        <f>VLOOKUP(O89,#REF!,2,0)</f>
        <v>#REF!</v>
      </c>
      <c r="M89" s="5"/>
      <c r="O89" s="13" t="s">
        <v>226</v>
      </c>
      <c r="P89" s="7" t="b">
        <f t="shared" si="4"/>
        <v>1</v>
      </c>
      <c r="Q89" s="7" t="e">
        <f t="shared" si="6"/>
        <v>#REF!</v>
      </c>
    </row>
    <row r="90" spans="1:17" s="32" customFormat="1" ht="69.75" customHeight="1">
      <c r="A90" s="84" t="s">
        <v>47</v>
      </c>
      <c r="B90" s="84" t="s">
        <v>91</v>
      </c>
      <c r="C90" s="86">
        <v>8004</v>
      </c>
      <c r="D90" s="87" t="s">
        <v>227</v>
      </c>
      <c r="E90" s="85" t="s">
        <v>228</v>
      </c>
      <c r="F90" s="28"/>
      <c r="G90" s="28"/>
      <c r="H90" s="28"/>
      <c r="I90" s="28"/>
      <c r="J90" s="29" t="s">
        <v>1321</v>
      </c>
      <c r="K90" s="5"/>
      <c r="L90" s="225" t="e">
        <f>VLOOKUP(O90,#REF!,2,0)</f>
        <v>#REF!</v>
      </c>
      <c r="M90" s="5"/>
      <c r="O90" s="13"/>
      <c r="P90" s="7"/>
      <c r="Q90" s="7" t="e">
        <f t="shared" si="6"/>
        <v>#REF!</v>
      </c>
    </row>
    <row r="91" spans="1:17" s="32" customFormat="1" ht="75.75" customHeight="1">
      <c r="A91" s="84" t="s">
        <v>47</v>
      </c>
      <c r="B91" s="84" t="s">
        <v>91</v>
      </c>
      <c r="C91" s="86">
        <v>8005</v>
      </c>
      <c r="D91" s="87" t="s">
        <v>229</v>
      </c>
      <c r="E91" s="85" t="s">
        <v>230</v>
      </c>
      <c r="F91" s="28"/>
      <c r="G91" s="28"/>
      <c r="H91" s="28"/>
      <c r="I91" s="28"/>
      <c r="J91" s="29" t="s">
        <v>1321</v>
      </c>
      <c r="K91" s="5"/>
      <c r="L91" s="225" t="e">
        <f>VLOOKUP(O91,#REF!,2,0)</f>
        <v>#REF!</v>
      </c>
      <c r="M91" s="5"/>
      <c r="O91" s="13"/>
      <c r="P91" s="7"/>
      <c r="Q91" s="7" t="e">
        <f t="shared" si="6"/>
        <v>#REF!</v>
      </c>
    </row>
    <row r="92" spans="1:17" s="32" customFormat="1" ht="75.75" customHeight="1">
      <c r="A92" s="84" t="s">
        <v>47</v>
      </c>
      <c r="B92" s="84" t="s">
        <v>91</v>
      </c>
      <c r="C92" s="86">
        <v>8006</v>
      </c>
      <c r="D92" s="87" t="s">
        <v>231</v>
      </c>
      <c r="E92" s="85" t="s">
        <v>232</v>
      </c>
      <c r="F92" s="28"/>
      <c r="G92" s="28"/>
      <c r="H92" s="28"/>
      <c r="I92" s="28"/>
      <c r="J92" s="29" t="s">
        <v>1321</v>
      </c>
      <c r="K92" s="5"/>
      <c r="L92" s="225" t="e">
        <f>VLOOKUP(O92,#REF!,2,0)</f>
        <v>#REF!</v>
      </c>
      <c r="M92" s="5"/>
      <c r="O92" s="13"/>
      <c r="P92" s="7"/>
      <c r="Q92" s="7" t="e">
        <f t="shared" si="6"/>
        <v>#REF!</v>
      </c>
    </row>
    <row r="93" spans="1:17" s="32" customFormat="1" ht="75.75" customHeight="1">
      <c r="A93" s="84" t="s">
        <v>47</v>
      </c>
      <c r="B93" s="84" t="s">
        <v>91</v>
      </c>
      <c r="C93" s="86">
        <v>8007</v>
      </c>
      <c r="D93" s="87" t="s">
        <v>233</v>
      </c>
      <c r="E93" s="85" t="s">
        <v>234</v>
      </c>
      <c r="F93" s="28" t="s">
        <v>47</v>
      </c>
      <c r="G93" s="28" t="s">
        <v>91</v>
      </c>
      <c r="H93" s="28" t="s">
        <v>7</v>
      </c>
      <c r="I93" s="28">
        <v>80070</v>
      </c>
      <c r="J93" s="29" t="e">
        <f>VLOOKUP($K93,#REF!,2,0)</f>
        <v>#REF!</v>
      </c>
      <c r="K93" s="5" t="str">
        <f t="shared" ref="K93:K156" si="7">CONCATENATE(F93," ",G93," ",H93," ",I93)</f>
        <v>03 2 01 80070</v>
      </c>
      <c r="L93" s="225" t="e">
        <f>VLOOKUP(O93,#REF!,2,0)</f>
        <v>#REF!</v>
      </c>
      <c r="M93" s="5"/>
      <c r="O93" s="13" t="s">
        <v>235</v>
      </c>
      <c r="P93" s="7" t="b">
        <f t="shared" si="4"/>
        <v>1</v>
      </c>
      <c r="Q93" s="7" t="e">
        <f t="shared" si="6"/>
        <v>#REF!</v>
      </c>
    </row>
    <row r="94" spans="1:17" s="32" customFormat="1" ht="75.75" customHeight="1">
      <c r="A94" s="84" t="s">
        <v>47</v>
      </c>
      <c r="B94" s="84" t="s">
        <v>91</v>
      </c>
      <c r="C94" s="86">
        <v>8008</v>
      </c>
      <c r="D94" s="87" t="s">
        <v>236</v>
      </c>
      <c r="E94" s="85" t="s">
        <v>237</v>
      </c>
      <c r="F94" s="28" t="s">
        <v>47</v>
      </c>
      <c r="G94" s="28" t="s">
        <v>91</v>
      </c>
      <c r="H94" s="28" t="s">
        <v>7</v>
      </c>
      <c r="I94" s="28">
        <v>80080</v>
      </c>
      <c r="J94" s="29" t="e">
        <f>VLOOKUP($K94,#REF!,2,0)</f>
        <v>#REF!</v>
      </c>
      <c r="K94" s="5" t="str">
        <f t="shared" si="7"/>
        <v>03 2 01 80080</v>
      </c>
      <c r="L94" s="225" t="e">
        <f>VLOOKUP(O94,#REF!,2,0)</f>
        <v>#REF!</v>
      </c>
      <c r="M94" s="5"/>
      <c r="O94" s="13" t="s">
        <v>238</v>
      </c>
      <c r="P94" s="7" t="b">
        <f>K94=O94</f>
        <v>1</v>
      </c>
      <c r="Q94" s="7" t="e">
        <f t="shared" si="6"/>
        <v>#REF!</v>
      </c>
    </row>
    <row r="95" spans="1:17" s="32" customFormat="1" ht="75.75" customHeight="1">
      <c r="A95" s="84" t="s">
        <v>47</v>
      </c>
      <c r="B95" s="84" t="s">
        <v>91</v>
      </c>
      <c r="C95" s="86">
        <v>8009</v>
      </c>
      <c r="D95" s="87" t="s">
        <v>239</v>
      </c>
      <c r="E95" s="85" t="s">
        <v>240</v>
      </c>
      <c r="F95" s="28"/>
      <c r="G95" s="28"/>
      <c r="H95" s="28"/>
      <c r="I95" s="28"/>
      <c r="J95" s="29" t="s">
        <v>1321</v>
      </c>
      <c r="K95" s="5" t="str">
        <f t="shared" si="7"/>
        <v xml:space="preserve">   </v>
      </c>
      <c r="L95" s="225" t="e">
        <f>VLOOKUP(O95,#REF!,2,0)</f>
        <v>#REF!</v>
      </c>
      <c r="M95" s="5"/>
      <c r="O95" s="13"/>
      <c r="P95" s="7"/>
      <c r="Q95" s="7" t="e">
        <f t="shared" si="6"/>
        <v>#REF!</v>
      </c>
    </row>
    <row r="96" spans="1:17" s="32" customFormat="1" ht="75.75" customHeight="1">
      <c r="A96" s="84" t="s">
        <v>47</v>
      </c>
      <c r="B96" s="84" t="s">
        <v>91</v>
      </c>
      <c r="C96" s="86">
        <v>8010</v>
      </c>
      <c r="D96" s="87" t="s">
        <v>241</v>
      </c>
      <c r="E96" s="85" t="s">
        <v>242</v>
      </c>
      <c r="F96" s="28" t="s">
        <v>47</v>
      </c>
      <c r="G96" s="28" t="s">
        <v>91</v>
      </c>
      <c r="H96" s="28" t="s">
        <v>7</v>
      </c>
      <c r="I96" s="28">
        <v>80100</v>
      </c>
      <c r="J96" s="29" t="e">
        <f>VLOOKUP($K96,#REF!,2,0)</f>
        <v>#REF!</v>
      </c>
      <c r="K96" s="5" t="str">
        <f t="shared" si="7"/>
        <v>03 2 01 80100</v>
      </c>
      <c r="L96" s="225" t="e">
        <f>VLOOKUP(O96,#REF!,2,0)</f>
        <v>#REF!</v>
      </c>
      <c r="M96" s="5"/>
      <c r="O96" s="13" t="s">
        <v>243</v>
      </c>
      <c r="P96" s="7" t="b">
        <f>K96=O96</f>
        <v>1</v>
      </c>
      <c r="Q96" s="7" t="e">
        <f t="shared" si="6"/>
        <v>#REF!</v>
      </c>
    </row>
    <row r="97" spans="1:17" s="32" customFormat="1" ht="153" customHeight="1">
      <c r="A97" s="84" t="s">
        <v>47</v>
      </c>
      <c r="B97" s="84" t="s">
        <v>91</v>
      </c>
      <c r="C97" s="86">
        <v>8011</v>
      </c>
      <c r="D97" s="87" t="s">
        <v>244</v>
      </c>
      <c r="E97" s="85" t="s">
        <v>245</v>
      </c>
      <c r="F97" s="28" t="s">
        <v>47</v>
      </c>
      <c r="G97" s="28" t="s">
        <v>91</v>
      </c>
      <c r="H97" s="28" t="s">
        <v>7</v>
      </c>
      <c r="I97" s="28">
        <v>80110</v>
      </c>
      <c r="J97" s="29" t="e">
        <f>VLOOKUP($K97,#REF!,2,0)</f>
        <v>#REF!</v>
      </c>
      <c r="K97" s="5" t="str">
        <f t="shared" si="7"/>
        <v>03 2 01 80110</v>
      </c>
      <c r="L97" s="225" t="e">
        <f>VLOOKUP(O97,#REF!,2,0)</f>
        <v>#REF!</v>
      </c>
      <c r="M97" s="5"/>
      <c r="O97" s="13" t="s">
        <v>246</v>
      </c>
      <c r="P97" s="7" t="b">
        <f t="shared" ref="P97" si="8">K97=O97</f>
        <v>1</v>
      </c>
      <c r="Q97" s="7" t="e">
        <f t="shared" si="6"/>
        <v>#REF!</v>
      </c>
    </row>
    <row r="98" spans="1:17" s="32" customFormat="1" ht="131.25">
      <c r="A98" s="84" t="s">
        <v>47</v>
      </c>
      <c r="B98" s="84" t="s">
        <v>91</v>
      </c>
      <c r="C98" s="86">
        <v>8012</v>
      </c>
      <c r="D98" s="87" t="s">
        <v>247</v>
      </c>
      <c r="E98" s="85" t="s">
        <v>248</v>
      </c>
      <c r="F98" s="28" t="s">
        <v>47</v>
      </c>
      <c r="G98" s="28" t="s">
        <v>91</v>
      </c>
      <c r="H98" s="28" t="s">
        <v>7</v>
      </c>
      <c r="I98" s="28">
        <v>80120</v>
      </c>
      <c r="J98" s="29" t="e">
        <f>VLOOKUP($K98,#REF!,2,0)</f>
        <v>#REF!</v>
      </c>
      <c r="K98" s="5" t="str">
        <f t="shared" si="7"/>
        <v>03 2 01 80120</v>
      </c>
      <c r="L98" s="225" t="e">
        <f>VLOOKUP(O98,#REF!,2,0)</f>
        <v>#REF!</v>
      </c>
      <c r="M98" s="5"/>
      <c r="O98" s="13" t="s">
        <v>249</v>
      </c>
      <c r="P98" s="7" t="b">
        <f>K98=O98</f>
        <v>1</v>
      </c>
      <c r="Q98" s="7" t="e">
        <f t="shared" si="6"/>
        <v>#REF!</v>
      </c>
    </row>
    <row r="99" spans="1:17" s="32" customFormat="1" ht="71.25" customHeight="1">
      <c r="A99" s="84" t="s">
        <v>47</v>
      </c>
      <c r="B99" s="84" t="s">
        <v>91</v>
      </c>
      <c r="C99" s="86">
        <v>8013</v>
      </c>
      <c r="D99" s="87" t="s">
        <v>250</v>
      </c>
      <c r="E99" s="85" t="s">
        <v>251</v>
      </c>
      <c r="F99" s="28"/>
      <c r="G99" s="28"/>
      <c r="H99" s="28"/>
      <c r="I99" s="28"/>
      <c r="J99" s="29" t="s">
        <v>1321</v>
      </c>
      <c r="K99" s="5" t="str">
        <f t="shared" si="7"/>
        <v xml:space="preserve">   </v>
      </c>
      <c r="L99" s="225" t="e">
        <f>VLOOKUP(O99,#REF!,2,0)</f>
        <v>#REF!</v>
      </c>
      <c r="M99" s="5"/>
      <c r="O99" s="13"/>
      <c r="P99" s="7"/>
      <c r="Q99" s="7" t="e">
        <f t="shared" si="6"/>
        <v>#REF!</v>
      </c>
    </row>
    <row r="100" spans="1:17" s="32" customFormat="1" ht="92.25" customHeight="1">
      <c r="A100" s="84" t="s">
        <v>47</v>
      </c>
      <c r="B100" s="84" t="s">
        <v>91</v>
      </c>
      <c r="C100" s="86">
        <v>8014</v>
      </c>
      <c r="D100" s="87" t="s">
        <v>252</v>
      </c>
      <c r="E100" s="85" t="s">
        <v>253</v>
      </c>
      <c r="F100" s="28" t="s">
        <v>47</v>
      </c>
      <c r="G100" s="28" t="s">
        <v>91</v>
      </c>
      <c r="H100" s="28" t="s">
        <v>7</v>
      </c>
      <c r="I100" s="28">
        <v>80140</v>
      </c>
      <c r="J100" s="29" t="e">
        <f>VLOOKUP(K100,#REF!,2,0)</f>
        <v>#REF!</v>
      </c>
      <c r="K100" s="5" t="str">
        <f t="shared" si="7"/>
        <v>03 2 01 80140</v>
      </c>
      <c r="L100" s="225" t="e">
        <f>VLOOKUP(O100,#REF!,2,0)</f>
        <v>#REF!</v>
      </c>
      <c r="M100" s="5"/>
      <c r="O100" s="13" t="s">
        <v>254</v>
      </c>
      <c r="P100" s="7" t="b">
        <f t="shared" ref="P100:P121" si="9">K100=O100</f>
        <v>1</v>
      </c>
      <c r="Q100" s="7" t="e">
        <f t="shared" si="6"/>
        <v>#REF!</v>
      </c>
    </row>
    <row r="101" spans="1:17" s="32" customFormat="1" ht="92.25" customHeight="1">
      <c r="A101" s="84" t="s">
        <v>47</v>
      </c>
      <c r="B101" s="84" t="s">
        <v>91</v>
      </c>
      <c r="C101" s="86">
        <v>8015</v>
      </c>
      <c r="D101" s="87" t="s">
        <v>255</v>
      </c>
      <c r="E101" s="85" t="s">
        <v>256</v>
      </c>
      <c r="F101" s="28" t="s">
        <v>47</v>
      </c>
      <c r="G101" s="28" t="s">
        <v>91</v>
      </c>
      <c r="H101" s="28" t="s">
        <v>7</v>
      </c>
      <c r="I101" s="28">
        <v>80150</v>
      </c>
      <c r="J101" s="29" t="e">
        <f>VLOOKUP(K101,#REF!,2,0)</f>
        <v>#REF!</v>
      </c>
      <c r="K101" s="5" t="str">
        <f t="shared" si="7"/>
        <v>03 2 01 80150</v>
      </c>
      <c r="L101" s="225" t="e">
        <f>VLOOKUP(O101,#REF!,2,0)</f>
        <v>#REF!</v>
      </c>
      <c r="M101" s="5"/>
      <c r="O101" s="13" t="s">
        <v>257</v>
      </c>
      <c r="P101" s="7" t="b">
        <f t="shared" si="9"/>
        <v>1</v>
      </c>
      <c r="Q101" s="7" t="e">
        <f t="shared" si="6"/>
        <v>#REF!</v>
      </c>
    </row>
    <row r="102" spans="1:17" s="32" customFormat="1" ht="93" customHeight="1">
      <c r="A102" s="84" t="s">
        <v>47</v>
      </c>
      <c r="B102" s="84" t="s">
        <v>91</v>
      </c>
      <c r="C102" s="86">
        <v>8016</v>
      </c>
      <c r="D102" s="87" t="s">
        <v>258</v>
      </c>
      <c r="E102" s="85" t="s">
        <v>259</v>
      </c>
      <c r="F102" s="28" t="s">
        <v>47</v>
      </c>
      <c r="G102" s="28" t="s">
        <v>91</v>
      </c>
      <c r="H102" s="28" t="s">
        <v>7</v>
      </c>
      <c r="I102" s="28">
        <v>80160</v>
      </c>
      <c r="J102" s="29" t="e">
        <f>VLOOKUP(K102,#REF!,2,0)</f>
        <v>#REF!</v>
      </c>
      <c r="K102" s="5" t="str">
        <f t="shared" si="7"/>
        <v>03 2 01 80160</v>
      </c>
      <c r="L102" s="225" t="e">
        <f>VLOOKUP(O102,#REF!,2,0)</f>
        <v>#REF!</v>
      </c>
      <c r="M102" s="5"/>
      <c r="O102" s="13" t="s">
        <v>260</v>
      </c>
      <c r="P102" s="7" t="b">
        <f t="shared" si="9"/>
        <v>1</v>
      </c>
      <c r="Q102" s="7" t="e">
        <f t="shared" si="6"/>
        <v>#REF!</v>
      </c>
    </row>
    <row r="103" spans="1:17" s="32" customFormat="1" ht="75">
      <c r="A103" s="84" t="s">
        <v>47</v>
      </c>
      <c r="B103" s="84" t="s">
        <v>91</v>
      </c>
      <c r="C103" s="86">
        <v>8017</v>
      </c>
      <c r="D103" s="87" t="s">
        <v>261</v>
      </c>
      <c r="E103" s="85" t="s">
        <v>262</v>
      </c>
      <c r="F103" s="28" t="s">
        <v>47</v>
      </c>
      <c r="G103" s="28" t="s">
        <v>91</v>
      </c>
      <c r="H103" s="28" t="s">
        <v>7</v>
      </c>
      <c r="I103" s="28">
        <v>80170</v>
      </c>
      <c r="J103" s="29" t="e">
        <f>VLOOKUP(K103,#REF!,2,0)</f>
        <v>#REF!</v>
      </c>
      <c r="K103" s="5" t="str">
        <f t="shared" si="7"/>
        <v>03 2 01 80170</v>
      </c>
      <c r="L103" s="225" t="e">
        <f>VLOOKUP(O103,#REF!,2,0)</f>
        <v>#REF!</v>
      </c>
      <c r="M103" s="5"/>
      <c r="O103" s="13" t="s">
        <v>263</v>
      </c>
      <c r="P103" s="7" t="b">
        <f t="shared" si="9"/>
        <v>1</v>
      </c>
      <c r="Q103" s="7" t="e">
        <f t="shared" si="6"/>
        <v>#REF!</v>
      </c>
    </row>
    <row r="104" spans="1:17" s="32" customFormat="1" ht="92.25" customHeight="1">
      <c r="A104" s="84" t="s">
        <v>47</v>
      </c>
      <c r="B104" s="84" t="s">
        <v>91</v>
      </c>
      <c r="C104" s="86">
        <v>8018</v>
      </c>
      <c r="D104" s="87" t="s">
        <v>264</v>
      </c>
      <c r="E104" s="85" t="s">
        <v>265</v>
      </c>
      <c r="F104" s="28" t="s">
        <v>47</v>
      </c>
      <c r="G104" s="28" t="s">
        <v>91</v>
      </c>
      <c r="H104" s="28" t="s">
        <v>7</v>
      </c>
      <c r="I104" s="28">
        <v>80180</v>
      </c>
      <c r="J104" s="29" t="e">
        <f>VLOOKUP(K104,#REF!,2,0)</f>
        <v>#REF!</v>
      </c>
      <c r="K104" s="5" t="str">
        <f t="shared" si="7"/>
        <v>03 2 01 80180</v>
      </c>
      <c r="L104" s="225" t="e">
        <f>VLOOKUP(O104,#REF!,2,0)</f>
        <v>#REF!</v>
      </c>
      <c r="M104" s="5"/>
      <c r="O104" s="13" t="s">
        <v>266</v>
      </c>
      <c r="P104" s="7" t="b">
        <f t="shared" si="9"/>
        <v>1</v>
      </c>
      <c r="Q104" s="7" t="e">
        <f t="shared" si="6"/>
        <v>#REF!</v>
      </c>
    </row>
    <row r="105" spans="1:17" s="32" customFormat="1" ht="92.25" customHeight="1">
      <c r="A105" s="84" t="s">
        <v>47</v>
      </c>
      <c r="B105" s="84" t="s">
        <v>91</v>
      </c>
      <c r="C105" s="86">
        <v>8019</v>
      </c>
      <c r="D105" s="87" t="s">
        <v>267</v>
      </c>
      <c r="E105" s="85" t="s">
        <v>268</v>
      </c>
      <c r="F105" s="28" t="s">
        <v>47</v>
      </c>
      <c r="G105" s="28" t="s">
        <v>91</v>
      </c>
      <c r="H105" s="28" t="s">
        <v>7</v>
      </c>
      <c r="I105" s="28">
        <v>80190</v>
      </c>
      <c r="J105" s="29" t="e">
        <f>VLOOKUP(K105,#REF!,2,0)</f>
        <v>#REF!</v>
      </c>
      <c r="K105" s="5" t="str">
        <f t="shared" si="7"/>
        <v>03 2 01 80190</v>
      </c>
      <c r="L105" s="225" t="e">
        <f>VLOOKUP(O105,#REF!,2,0)</f>
        <v>#REF!</v>
      </c>
      <c r="M105" s="5"/>
      <c r="O105" s="13" t="s">
        <v>269</v>
      </c>
      <c r="P105" s="7" t="b">
        <f t="shared" si="9"/>
        <v>1</v>
      </c>
      <c r="Q105" s="7" t="e">
        <f t="shared" si="6"/>
        <v>#REF!</v>
      </c>
    </row>
    <row r="106" spans="1:17" s="32" customFormat="1" ht="56.25">
      <c r="A106" s="84" t="s">
        <v>47</v>
      </c>
      <c r="B106" s="84" t="s">
        <v>91</v>
      </c>
      <c r="C106" s="86">
        <v>8019</v>
      </c>
      <c r="D106" s="87" t="s">
        <v>270</v>
      </c>
      <c r="E106" s="85" t="s">
        <v>271</v>
      </c>
      <c r="F106" s="28"/>
      <c r="G106" s="28"/>
      <c r="H106" s="28"/>
      <c r="I106" s="28"/>
      <c r="J106" s="29" t="s">
        <v>1321</v>
      </c>
      <c r="K106" s="5" t="str">
        <f t="shared" si="7"/>
        <v xml:space="preserve">   </v>
      </c>
      <c r="L106" s="225" t="e">
        <f>VLOOKUP(O106,#REF!,2,0)</f>
        <v>#REF!</v>
      </c>
      <c r="M106" s="5"/>
      <c r="O106" s="13"/>
      <c r="P106" s="7" t="b">
        <f t="shared" si="9"/>
        <v>0</v>
      </c>
      <c r="Q106" s="7" t="e">
        <f t="shared" si="6"/>
        <v>#REF!</v>
      </c>
    </row>
    <row r="107" spans="1:17" s="33" customFormat="1" ht="93.75">
      <c r="A107" s="84" t="s">
        <v>47</v>
      </c>
      <c r="B107" s="84" t="s">
        <v>91</v>
      </c>
      <c r="C107" s="86">
        <v>8021</v>
      </c>
      <c r="D107" s="87" t="s">
        <v>272</v>
      </c>
      <c r="E107" s="85" t="s">
        <v>273</v>
      </c>
      <c r="F107" s="28" t="s">
        <v>47</v>
      </c>
      <c r="G107" s="28" t="s">
        <v>91</v>
      </c>
      <c r="H107" s="28" t="s">
        <v>7</v>
      </c>
      <c r="I107" s="28">
        <v>80210</v>
      </c>
      <c r="J107" s="29" t="e">
        <f>VLOOKUP(K107,#REF!,2,0)</f>
        <v>#REF!</v>
      </c>
      <c r="K107" s="5" t="str">
        <f t="shared" si="7"/>
        <v>03 2 01 80210</v>
      </c>
      <c r="L107" s="225" t="e">
        <f>VLOOKUP(O107,#REF!,2,0)</f>
        <v>#REF!</v>
      </c>
      <c r="M107" s="5"/>
      <c r="N107" s="32"/>
      <c r="O107" s="13" t="s">
        <v>274</v>
      </c>
      <c r="P107" s="7" t="b">
        <f t="shared" si="9"/>
        <v>1</v>
      </c>
      <c r="Q107" s="7" t="e">
        <f t="shared" si="6"/>
        <v>#REF!</v>
      </c>
    </row>
    <row r="108" spans="1:17" s="33" customFormat="1">
      <c r="A108" s="84"/>
      <c r="B108" s="84"/>
      <c r="C108" s="86"/>
      <c r="D108" s="87"/>
      <c r="E108" s="29" t="s">
        <v>1304</v>
      </c>
      <c r="F108" s="28" t="s">
        <v>47</v>
      </c>
      <c r="G108" s="28" t="s">
        <v>91</v>
      </c>
      <c r="H108" s="28" t="s">
        <v>7</v>
      </c>
      <c r="I108" s="28" t="s">
        <v>1322</v>
      </c>
      <c r="J108" s="29" t="e">
        <f>VLOOKUP(K108,#REF!,2,0)</f>
        <v>#REF!</v>
      </c>
      <c r="K108" s="5" t="str">
        <f t="shared" si="7"/>
        <v>03 2 01 80250</v>
      </c>
      <c r="L108" s="225" t="e">
        <f>VLOOKUP(O108,#REF!,2,0)</f>
        <v>#REF!</v>
      </c>
      <c r="M108" s="5"/>
      <c r="N108" s="32"/>
      <c r="O108" s="13" t="s">
        <v>1204</v>
      </c>
      <c r="P108" s="7" t="b">
        <f t="shared" si="9"/>
        <v>1</v>
      </c>
      <c r="Q108" s="7" t="e">
        <f t="shared" si="6"/>
        <v>#REF!</v>
      </c>
    </row>
    <row r="109" spans="1:17" s="32" customFormat="1" ht="19.5">
      <c r="A109" s="154"/>
      <c r="B109" s="154"/>
      <c r="C109" s="155"/>
      <c r="D109" s="156"/>
      <c r="E109" s="157"/>
      <c r="F109" s="158" t="s">
        <v>47</v>
      </c>
      <c r="G109" s="158" t="s">
        <v>91</v>
      </c>
      <c r="H109" s="158" t="s">
        <v>36</v>
      </c>
      <c r="I109" s="158" t="s">
        <v>13</v>
      </c>
      <c r="J109" s="159" t="e">
        <f>VLOOKUP(K109,#REF!,2,0)</f>
        <v>#REF!</v>
      </c>
      <c r="K109" s="5" t="str">
        <f t="shared" si="7"/>
        <v>03 2 02 00000</v>
      </c>
      <c r="L109" s="225" t="e">
        <f>VLOOKUP(O109,#REF!,2,0)</f>
        <v>#REF!</v>
      </c>
      <c r="M109" s="5"/>
      <c r="N109" s="33"/>
      <c r="O109" s="13" t="s">
        <v>275</v>
      </c>
      <c r="P109" s="7" t="b">
        <f t="shared" si="9"/>
        <v>1</v>
      </c>
      <c r="Q109" s="7" t="e">
        <f t="shared" si="6"/>
        <v>#REF!</v>
      </c>
    </row>
    <row r="110" spans="1:17" s="32" customFormat="1" ht="56.25">
      <c r="A110" s="84" t="s">
        <v>47</v>
      </c>
      <c r="B110" s="84" t="s">
        <v>91</v>
      </c>
      <c r="C110" s="86">
        <v>8024</v>
      </c>
      <c r="D110" s="87" t="s">
        <v>276</v>
      </c>
      <c r="E110" s="85" t="s">
        <v>277</v>
      </c>
      <c r="F110" s="28" t="s">
        <v>47</v>
      </c>
      <c r="G110" s="28" t="s">
        <v>91</v>
      </c>
      <c r="H110" s="28" t="s">
        <v>36</v>
      </c>
      <c r="I110" s="28">
        <v>80240</v>
      </c>
      <c r="J110" s="29" t="e">
        <f>VLOOKUP(K110,#REF!,2,0)</f>
        <v>#REF!</v>
      </c>
      <c r="K110" s="5" t="str">
        <f t="shared" si="7"/>
        <v>03 2 02 80240</v>
      </c>
      <c r="L110" s="225" t="e">
        <f>VLOOKUP(O110,#REF!,2,0)</f>
        <v>#REF!</v>
      </c>
      <c r="M110" s="5"/>
      <c r="O110" s="13" t="s">
        <v>278</v>
      </c>
      <c r="P110" s="7" t="b">
        <f t="shared" si="9"/>
        <v>1</v>
      </c>
      <c r="Q110" s="7" t="e">
        <f t="shared" si="6"/>
        <v>#REF!</v>
      </c>
    </row>
    <row r="111" spans="1:17" s="32" customFormat="1" ht="64.5" customHeight="1">
      <c r="A111" s="154"/>
      <c r="B111" s="154"/>
      <c r="C111" s="155"/>
      <c r="D111" s="156"/>
      <c r="E111" s="157"/>
      <c r="F111" s="158" t="s">
        <v>47</v>
      </c>
      <c r="G111" s="158" t="s">
        <v>91</v>
      </c>
      <c r="H111" s="158" t="s">
        <v>47</v>
      </c>
      <c r="I111" s="158" t="s">
        <v>13</v>
      </c>
      <c r="J111" s="159" t="e">
        <f>VLOOKUP(K111,#REF!,2,0)</f>
        <v>#REF!</v>
      </c>
      <c r="K111" s="5" t="str">
        <f t="shared" si="7"/>
        <v>03 2 03 00000</v>
      </c>
      <c r="L111" s="225" t="e">
        <f>VLOOKUP(O111,#REF!,2,0)</f>
        <v>#REF!</v>
      </c>
      <c r="M111" s="5"/>
      <c r="O111" s="13" t="s">
        <v>279</v>
      </c>
      <c r="P111" s="7" t="b">
        <f t="shared" si="9"/>
        <v>1</v>
      </c>
      <c r="Q111" s="7" t="e">
        <f t="shared" si="6"/>
        <v>#REF!</v>
      </c>
    </row>
    <row r="112" spans="1:17" s="32" customFormat="1" ht="77.25" customHeight="1">
      <c r="A112" s="84" t="s">
        <v>47</v>
      </c>
      <c r="B112" s="84" t="s">
        <v>91</v>
      </c>
      <c r="C112" s="86">
        <v>8002</v>
      </c>
      <c r="D112" s="87" t="s">
        <v>280</v>
      </c>
      <c r="E112" s="85" t="s">
        <v>281</v>
      </c>
      <c r="F112" s="28" t="s">
        <v>47</v>
      </c>
      <c r="G112" s="28" t="s">
        <v>91</v>
      </c>
      <c r="H112" s="28" t="s">
        <v>47</v>
      </c>
      <c r="I112" s="28">
        <v>80020</v>
      </c>
      <c r="J112" s="29" t="e">
        <f>VLOOKUP(K112,#REF!,2,0)</f>
        <v>#REF!</v>
      </c>
      <c r="K112" s="5" t="str">
        <f t="shared" si="7"/>
        <v>03 2 03 80020</v>
      </c>
      <c r="L112" s="225" t="e">
        <f>VLOOKUP(O112,#REF!,2,0)</f>
        <v>#REF!</v>
      </c>
      <c r="M112" s="5"/>
      <c r="O112" s="13" t="s">
        <v>282</v>
      </c>
      <c r="P112" s="7" t="b">
        <f t="shared" si="9"/>
        <v>1</v>
      </c>
      <c r="Q112" s="7" t="e">
        <f t="shared" si="6"/>
        <v>#REF!</v>
      </c>
    </row>
    <row r="113" spans="1:17" ht="19.5">
      <c r="A113" s="154"/>
      <c r="B113" s="154"/>
      <c r="C113" s="155"/>
      <c r="D113" s="156"/>
      <c r="E113" s="157"/>
      <c r="F113" s="158" t="s">
        <v>47</v>
      </c>
      <c r="G113" s="158" t="s">
        <v>91</v>
      </c>
      <c r="H113" s="158" t="s">
        <v>52</v>
      </c>
      <c r="I113" s="158" t="s">
        <v>13</v>
      </c>
      <c r="J113" s="159" t="e">
        <f>VLOOKUP(K113,#REF!,2,0)</f>
        <v>#REF!</v>
      </c>
      <c r="K113" s="5" t="str">
        <f t="shared" si="7"/>
        <v>03 2 04 00000</v>
      </c>
      <c r="L113" s="225" t="e">
        <f>VLOOKUP(O113,#REF!,2,0)</f>
        <v>#REF!</v>
      </c>
      <c r="N113" s="32"/>
      <c r="O113" s="13" t="s">
        <v>283</v>
      </c>
      <c r="P113" s="7" t="b">
        <f t="shared" si="9"/>
        <v>1</v>
      </c>
      <c r="Q113" s="7" t="e">
        <f t="shared" si="6"/>
        <v>#REF!</v>
      </c>
    </row>
    <row r="114" spans="1:17" s="33" customFormat="1" ht="68.25" customHeight="1">
      <c r="A114" s="84" t="s">
        <v>47</v>
      </c>
      <c r="B114" s="84" t="s">
        <v>91</v>
      </c>
      <c r="C114" s="86">
        <v>8022</v>
      </c>
      <c r="D114" s="87" t="s">
        <v>284</v>
      </c>
      <c r="E114" s="85" t="s">
        <v>285</v>
      </c>
      <c r="F114" s="28" t="s">
        <v>47</v>
      </c>
      <c r="G114" s="28" t="s">
        <v>91</v>
      </c>
      <c r="H114" s="28" t="s">
        <v>52</v>
      </c>
      <c r="I114" s="28">
        <v>80220</v>
      </c>
      <c r="J114" s="29" t="e">
        <f>VLOOKUP(K114,#REF!,2,0)</f>
        <v>#REF!</v>
      </c>
      <c r="K114" s="5" t="str">
        <f t="shared" si="7"/>
        <v>03 2 04 80220</v>
      </c>
      <c r="L114" s="225" t="e">
        <f>VLOOKUP(O114,#REF!,2,0)</f>
        <v>#REF!</v>
      </c>
      <c r="M114" s="5"/>
      <c r="N114" s="6"/>
      <c r="O114" s="13" t="s">
        <v>287</v>
      </c>
      <c r="P114" s="7" t="b">
        <f t="shared" si="9"/>
        <v>1</v>
      </c>
      <c r="Q114" s="7" t="e">
        <f t="shared" si="6"/>
        <v>#REF!</v>
      </c>
    </row>
    <row r="115" spans="1:17" ht="19.5">
      <c r="A115" s="154"/>
      <c r="B115" s="154"/>
      <c r="C115" s="155"/>
      <c r="D115" s="156"/>
      <c r="E115" s="157"/>
      <c r="F115" s="158" t="s">
        <v>47</v>
      </c>
      <c r="G115" s="158" t="s">
        <v>91</v>
      </c>
      <c r="H115" s="158" t="s">
        <v>61</v>
      </c>
      <c r="I115" s="158" t="s">
        <v>13</v>
      </c>
      <c r="J115" s="159" t="e">
        <f>VLOOKUP(K115,#REF!,2,0)</f>
        <v>#REF!</v>
      </c>
      <c r="K115" s="5" t="str">
        <f t="shared" si="7"/>
        <v>03 2 05 00000</v>
      </c>
      <c r="L115" s="225" t="e">
        <f>VLOOKUP(O115,#REF!,2,0)</f>
        <v>#REF!</v>
      </c>
      <c r="N115" s="32"/>
      <c r="O115" s="13" t="s">
        <v>1205</v>
      </c>
      <c r="P115" s="7" t="b">
        <f t="shared" si="9"/>
        <v>1</v>
      </c>
      <c r="Q115" s="7" t="e">
        <f t="shared" si="6"/>
        <v>#REF!</v>
      </c>
    </row>
    <row r="116" spans="1:17" s="33" customFormat="1">
      <c r="A116" s="84"/>
      <c r="B116" s="84"/>
      <c r="C116" s="86"/>
      <c r="D116" s="87"/>
      <c r="E116" s="85"/>
      <c r="F116" s="28" t="s">
        <v>47</v>
      </c>
      <c r="G116" s="28" t="s">
        <v>91</v>
      </c>
      <c r="H116" s="28" t="s">
        <v>61</v>
      </c>
      <c r="I116" s="28" t="s">
        <v>1323</v>
      </c>
      <c r="J116" s="29" t="e">
        <f>VLOOKUP(K116,#REF!,2,0)</f>
        <v>#REF!</v>
      </c>
      <c r="K116" s="5" t="str">
        <f t="shared" si="7"/>
        <v>03 2 05 21150</v>
      </c>
      <c r="L116" s="225" t="e">
        <f>VLOOKUP(O116,#REF!,2,0)</f>
        <v>#REF!</v>
      </c>
      <c r="M116" s="5"/>
      <c r="N116" s="6"/>
      <c r="O116" s="13" t="s">
        <v>1206</v>
      </c>
      <c r="P116" s="7" t="b">
        <f t="shared" si="9"/>
        <v>1</v>
      </c>
      <c r="Q116" s="7" t="e">
        <f t="shared" si="6"/>
        <v>#REF!</v>
      </c>
    </row>
    <row r="117" spans="1:17" s="33" customFormat="1" ht="37.5">
      <c r="A117" s="81" t="s">
        <v>47</v>
      </c>
      <c r="B117" s="81" t="s">
        <v>288</v>
      </c>
      <c r="C117" s="82">
        <v>0</v>
      </c>
      <c r="D117" s="83" t="s">
        <v>289</v>
      </c>
      <c r="E117" s="147" t="s">
        <v>290</v>
      </c>
      <c r="F117" s="24" t="s">
        <v>47</v>
      </c>
      <c r="G117" s="24" t="s">
        <v>288</v>
      </c>
      <c r="H117" s="24" t="s">
        <v>12</v>
      </c>
      <c r="I117" s="24" t="s">
        <v>13</v>
      </c>
      <c r="J117" s="26" t="e">
        <f>VLOOKUP(K117,#REF!,2,0)</f>
        <v>#REF!</v>
      </c>
      <c r="K117" s="5" t="str">
        <f t="shared" si="7"/>
        <v>03 3 00 00000</v>
      </c>
      <c r="L117" s="225" t="e">
        <f>VLOOKUP(O117,#REF!,2,0)</f>
        <v>#REF!</v>
      </c>
      <c r="M117" s="5"/>
      <c r="N117" s="6"/>
      <c r="O117" s="12" t="s">
        <v>291</v>
      </c>
      <c r="P117" s="7" t="b">
        <f t="shared" si="9"/>
        <v>1</v>
      </c>
      <c r="Q117" s="7" t="e">
        <f t="shared" si="6"/>
        <v>#REF!</v>
      </c>
    </row>
    <row r="118" spans="1:17" s="32" customFormat="1" ht="19.5">
      <c r="A118" s="154"/>
      <c r="B118" s="154"/>
      <c r="C118" s="155"/>
      <c r="D118" s="156"/>
      <c r="E118" s="157"/>
      <c r="F118" s="158" t="s">
        <v>47</v>
      </c>
      <c r="G118" s="158" t="s">
        <v>288</v>
      </c>
      <c r="H118" s="158" t="s">
        <v>7</v>
      </c>
      <c r="I118" s="158" t="s">
        <v>13</v>
      </c>
      <c r="J118" s="159" t="e">
        <f>VLOOKUP(K118,#REF!,2,0)</f>
        <v>#REF!</v>
      </c>
      <c r="K118" s="5" t="str">
        <f t="shared" si="7"/>
        <v>03 3 01 00000</v>
      </c>
      <c r="L118" s="225" t="e">
        <f>VLOOKUP(O118,#REF!,2,0)</f>
        <v>#REF!</v>
      </c>
      <c r="M118" s="5"/>
      <c r="N118" s="33"/>
      <c r="O118" s="13" t="s">
        <v>292</v>
      </c>
      <c r="P118" s="7" t="b">
        <f t="shared" si="9"/>
        <v>1</v>
      </c>
      <c r="Q118" s="7" t="e">
        <f t="shared" si="6"/>
        <v>#REF!</v>
      </c>
    </row>
    <row r="119" spans="1:17" s="33" customFormat="1" ht="63" customHeight="1">
      <c r="A119" s="84" t="s">
        <v>47</v>
      </c>
      <c r="B119" s="84" t="s">
        <v>288</v>
      </c>
      <c r="C119" s="86">
        <v>2050</v>
      </c>
      <c r="D119" s="87" t="s">
        <v>293</v>
      </c>
      <c r="E119" s="93" t="s">
        <v>294</v>
      </c>
      <c r="F119" s="28" t="s">
        <v>47</v>
      </c>
      <c r="G119" s="28" t="s">
        <v>288</v>
      </c>
      <c r="H119" s="28" t="s">
        <v>7</v>
      </c>
      <c r="I119" s="28">
        <v>20500</v>
      </c>
      <c r="J119" s="31" t="e">
        <f>VLOOKUP(K119,#REF!,2,0)</f>
        <v>#REF!</v>
      </c>
      <c r="K119" s="5" t="str">
        <f t="shared" si="7"/>
        <v>03 3 01 20500</v>
      </c>
      <c r="L119" s="225" t="e">
        <f>VLOOKUP(O119,#REF!,2,0)</f>
        <v>#REF!</v>
      </c>
      <c r="M119" s="5"/>
      <c r="N119" s="32"/>
      <c r="O119" s="13" t="s">
        <v>295</v>
      </c>
      <c r="P119" s="7" t="b">
        <f t="shared" si="9"/>
        <v>1</v>
      </c>
      <c r="Q119" s="7" t="e">
        <f t="shared" si="6"/>
        <v>#REF!</v>
      </c>
    </row>
    <row r="120" spans="1:17" s="32" customFormat="1" ht="19.5">
      <c r="A120" s="154"/>
      <c r="B120" s="154"/>
      <c r="C120" s="155"/>
      <c r="D120" s="156"/>
      <c r="E120" s="157"/>
      <c r="F120" s="158" t="s">
        <v>47</v>
      </c>
      <c r="G120" s="158" t="s">
        <v>288</v>
      </c>
      <c r="H120" s="158" t="s">
        <v>36</v>
      </c>
      <c r="I120" s="158" t="s">
        <v>13</v>
      </c>
      <c r="J120" s="159" t="e">
        <f>VLOOKUP(K120,#REF!,2,0)</f>
        <v>#REF!</v>
      </c>
      <c r="K120" s="5" t="str">
        <f t="shared" si="7"/>
        <v>03 3 02 00000</v>
      </c>
      <c r="L120" s="225" t="e">
        <f>VLOOKUP(O120,#REF!,2,0)</f>
        <v>#REF!</v>
      </c>
      <c r="M120" s="5"/>
      <c r="N120" s="33"/>
      <c r="O120" s="13" t="s">
        <v>296</v>
      </c>
      <c r="P120" s="7" t="b">
        <f t="shared" si="9"/>
        <v>1</v>
      </c>
      <c r="Q120" s="7" t="e">
        <f t="shared" si="6"/>
        <v>#REF!</v>
      </c>
    </row>
    <row r="121" spans="1:17" ht="37.5">
      <c r="A121" s="84" t="s">
        <v>47</v>
      </c>
      <c r="B121" s="84" t="s">
        <v>288</v>
      </c>
      <c r="C121" s="86">
        <v>2050</v>
      </c>
      <c r="D121" s="87" t="s">
        <v>293</v>
      </c>
      <c r="E121" s="93" t="s">
        <v>294</v>
      </c>
      <c r="F121" s="28" t="s">
        <v>47</v>
      </c>
      <c r="G121" s="28" t="s">
        <v>288</v>
      </c>
      <c r="H121" s="28" t="s">
        <v>36</v>
      </c>
      <c r="I121" s="28">
        <v>20500</v>
      </c>
      <c r="J121" s="31" t="e">
        <f>VLOOKUP(K121,#REF!,2,0)</f>
        <v>#REF!</v>
      </c>
      <c r="K121" s="5" t="str">
        <f t="shared" si="7"/>
        <v>03 3 02 20500</v>
      </c>
      <c r="L121" s="225" t="e">
        <f>VLOOKUP(O121,#REF!,2,0)</f>
        <v>#REF!</v>
      </c>
      <c r="N121" s="32"/>
      <c r="O121" s="13" t="s">
        <v>297</v>
      </c>
      <c r="P121" s="7" t="b">
        <f t="shared" si="9"/>
        <v>1</v>
      </c>
      <c r="Q121" s="7" t="e">
        <f t="shared" si="6"/>
        <v>#REF!</v>
      </c>
    </row>
    <row r="122" spans="1:17" s="33" customFormat="1" ht="62.25" customHeight="1">
      <c r="A122" s="81" t="s">
        <v>47</v>
      </c>
      <c r="B122" s="81" t="s">
        <v>298</v>
      </c>
      <c r="C122" s="82">
        <v>0</v>
      </c>
      <c r="D122" s="83" t="s">
        <v>299</v>
      </c>
      <c r="E122" s="147" t="s">
        <v>300</v>
      </c>
      <c r="F122" s="24" t="s">
        <v>47</v>
      </c>
      <c r="G122" s="24" t="s">
        <v>298</v>
      </c>
      <c r="H122" s="24" t="s">
        <v>12</v>
      </c>
      <c r="I122" s="24" t="s">
        <v>13</v>
      </c>
      <c r="J122" s="26" t="e">
        <f>VLOOKUP(K122,#REF!,2,0)</f>
        <v>#REF!</v>
      </c>
      <c r="K122" s="5" t="str">
        <f t="shared" si="7"/>
        <v>03 4 00 00000</v>
      </c>
      <c r="L122" s="225" t="e">
        <f>VLOOKUP(O122,#REF!,2,0)</f>
        <v>#REF!</v>
      </c>
      <c r="M122" s="5"/>
      <c r="N122" s="6"/>
      <c r="O122" s="12" t="s">
        <v>301</v>
      </c>
      <c r="P122" s="7" t="b">
        <f>K122=O122</f>
        <v>1</v>
      </c>
      <c r="Q122" s="7" t="e">
        <f t="shared" si="6"/>
        <v>#REF!</v>
      </c>
    </row>
    <row r="123" spans="1:17" s="32" customFormat="1" ht="66.75" customHeight="1">
      <c r="A123" s="154"/>
      <c r="B123" s="154"/>
      <c r="C123" s="155"/>
      <c r="D123" s="156"/>
      <c r="E123" s="157"/>
      <c r="F123" s="158" t="s">
        <v>47</v>
      </c>
      <c r="G123" s="158" t="s">
        <v>298</v>
      </c>
      <c r="H123" s="158" t="s">
        <v>7</v>
      </c>
      <c r="I123" s="158" t="s">
        <v>13</v>
      </c>
      <c r="J123" s="159" t="e">
        <f>VLOOKUP(K123,#REF!,2,0)</f>
        <v>#REF!</v>
      </c>
      <c r="K123" s="5" t="str">
        <f t="shared" si="7"/>
        <v>03 4 01 00000</v>
      </c>
      <c r="L123" s="225" t="e">
        <f>VLOOKUP(O123,#REF!,2,0)</f>
        <v>#REF!</v>
      </c>
      <c r="M123" s="5"/>
      <c r="N123" s="33"/>
      <c r="O123" s="13" t="s">
        <v>302</v>
      </c>
      <c r="P123" s="7" t="b">
        <f t="shared" ref="P123:P144" si="10">K123=O123</f>
        <v>1</v>
      </c>
      <c r="Q123" s="7" t="e">
        <f t="shared" si="6"/>
        <v>#REF!</v>
      </c>
    </row>
    <row r="124" spans="1:17" s="33" customFormat="1" ht="62.25" customHeight="1">
      <c r="A124" s="84" t="s">
        <v>47</v>
      </c>
      <c r="B124" s="84" t="s">
        <v>298</v>
      </c>
      <c r="C124" s="86">
        <v>2052</v>
      </c>
      <c r="D124" s="87" t="s">
        <v>303</v>
      </c>
      <c r="E124" s="93" t="s">
        <v>304</v>
      </c>
      <c r="F124" s="28" t="s">
        <v>47</v>
      </c>
      <c r="G124" s="28" t="s">
        <v>298</v>
      </c>
      <c r="H124" s="28" t="s">
        <v>7</v>
      </c>
      <c r="I124" s="28">
        <v>20520</v>
      </c>
      <c r="J124" s="31" t="e">
        <f>VLOOKUP(K124,#REF!,2,0)</f>
        <v>#REF!</v>
      </c>
      <c r="K124" s="5" t="str">
        <f t="shared" si="7"/>
        <v>03 4 01 20520</v>
      </c>
      <c r="L124" s="225" t="e">
        <f>VLOOKUP(O124,#REF!,2,0)</f>
        <v>#REF!</v>
      </c>
      <c r="M124" s="5"/>
      <c r="N124" s="32"/>
      <c r="O124" s="13" t="s">
        <v>305</v>
      </c>
      <c r="P124" s="7" t="b">
        <f t="shared" si="10"/>
        <v>1</v>
      </c>
      <c r="Q124" s="7" t="e">
        <f t="shared" si="6"/>
        <v>#REF!</v>
      </c>
    </row>
    <row r="125" spans="1:17" s="32" customFormat="1" ht="66.75" customHeight="1">
      <c r="A125" s="154"/>
      <c r="B125" s="154"/>
      <c r="C125" s="155"/>
      <c r="D125" s="156"/>
      <c r="E125" s="157"/>
      <c r="F125" s="158" t="s">
        <v>47</v>
      </c>
      <c r="G125" s="158" t="s">
        <v>298</v>
      </c>
      <c r="H125" s="158" t="s">
        <v>36</v>
      </c>
      <c r="I125" s="158" t="s">
        <v>13</v>
      </c>
      <c r="J125" s="159" t="e">
        <f>VLOOKUP(K125,#REF!,2,0)</f>
        <v>#REF!</v>
      </c>
      <c r="K125" s="5" t="str">
        <f t="shared" si="7"/>
        <v>03 4 02 00000</v>
      </c>
      <c r="L125" s="225" t="e">
        <f>VLOOKUP(O125,#REF!,2,0)</f>
        <v>#REF!</v>
      </c>
      <c r="M125" s="5"/>
      <c r="N125" s="33"/>
      <c r="O125" s="13" t="s">
        <v>306</v>
      </c>
      <c r="P125" s="7" t="b">
        <f t="shared" si="10"/>
        <v>1</v>
      </c>
      <c r="Q125" s="7" t="e">
        <f t="shared" si="6"/>
        <v>#REF!</v>
      </c>
    </row>
    <row r="126" spans="1:17" ht="56.25">
      <c r="A126" s="84" t="s">
        <v>47</v>
      </c>
      <c r="B126" s="84" t="s">
        <v>298</v>
      </c>
      <c r="C126" s="86">
        <v>2052</v>
      </c>
      <c r="D126" s="87" t="s">
        <v>303</v>
      </c>
      <c r="E126" s="93" t="s">
        <v>304</v>
      </c>
      <c r="F126" s="28" t="s">
        <v>47</v>
      </c>
      <c r="G126" s="28" t="s">
        <v>298</v>
      </c>
      <c r="H126" s="28" t="s">
        <v>36</v>
      </c>
      <c r="I126" s="28">
        <v>21240</v>
      </c>
      <c r="J126" s="31" t="e">
        <f>VLOOKUP(K126,#REF!,2,0)</f>
        <v>#REF!</v>
      </c>
      <c r="K126" s="5" t="str">
        <f t="shared" si="7"/>
        <v>03 4 02 21240</v>
      </c>
      <c r="L126" s="225" t="e">
        <f>VLOOKUP(O126,#REF!,2,0)</f>
        <v>#REF!</v>
      </c>
      <c r="N126" s="32"/>
      <c r="O126" s="13" t="s">
        <v>307</v>
      </c>
      <c r="P126" s="7" t="b">
        <f t="shared" si="10"/>
        <v>1</v>
      </c>
      <c r="Q126" s="7" t="e">
        <f t="shared" si="6"/>
        <v>#REF!</v>
      </c>
    </row>
    <row r="127" spans="1:17" s="34" customFormat="1" ht="19.5">
      <c r="A127" s="81" t="s">
        <v>47</v>
      </c>
      <c r="B127" s="81" t="s">
        <v>308</v>
      </c>
      <c r="C127" s="82">
        <v>0</v>
      </c>
      <c r="D127" s="83" t="s">
        <v>309</v>
      </c>
      <c r="E127" s="147" t="s">
        <v>310</v>
      </c>
      <c r="F127" s="24" t="s">
        <v>47</v>
      </c>
      <c r="G127" s="24" t="s">
        <v>308</v>
      </c>
      <c r="H127" s="24" t="s">
        <v>12</v>
      </c>
      <c r="I127" s="24" t="s">
        <v>13</v>
      </c>
      <c r="J127" s="26" t="e">
        <f>VLOOKUP(K127,#REF!,2,0)</f>
        <v>#REF!</v>
      </c>
      <c r="K127" s="5" t="str">
        <f t="shared" si="7"/>
        <v>03 5 00 00000</v>
      </c>
      <c r="L127" s="225" t="e">
        <f>VLOOKUP(O127,#REF!,2,0)</f>
        <v>#REF!</v>
      </c>
      <c r="M127" s="5"/>
      <c r="N127" s="6"/>
      <c r="O127" s="12" t="s">
        <v>311</v>
      </c>
      <c r="P127" s="7" t="b">
        <f t="shared" si="10"/>
        <v>1</v>
      </c>
      <c r="Q127" s="7" t="e">
        <f t="shared" si="6"/>
        <v>#REF!</v>
      </c>
    </row>
    <row r="128" spans="1:17" s="32" customFormat="1" ht="19.5">
      <c r="A128" s="154"/>
      <c r="B128" s="154"/>
      <c r="C128" s="155"/>
      <c r="D128" s="156"/>
      <c r="E128" s="160"/>
      <c r="F128" s="161" t="s">
        <v>47</v>
      </c>
      <c r="G128" s="161" t="s">
        <v>308</v>
      </c>
      <c r="H128" s="161" t="s">
        <v>7</v>
      </c>
      <c r="I128" s="161" t="s">
        <v>13</v>
      </c>
      <c r="J128" s="162" t="e">
        <f>VLOOKUP(K128,#REF!,2,0)</f>
        <v>#REF!</v>
      </c>
      <c r="K128" s="5" t="str">
        <f t="shared" si="7"/>
        <v>03 5 01 00000</v>
      </c>
      <c r="L128" s="225" t="e">
        <f>VLOOKUP(O128,#REF!,2,0)</f>
        <v>#REF!</v>
      </c>
      <c r="M128" s="5"/>
      <c r="N128" s="34"/>
      <c r="O128" s="13" t="s">
        <v>312</v>
      </c>
      <c r="P128" s="7" t="b">
        <f t="shared" si="10"/>
        <v>1</v>
      </c>
      <c r="Q128" s="7" t="e">
        <f t="shared" si="6"/>
        <v>#REF!</v>
      </c>
    </row>
    <row r="129" spans="1:17" s="37" customFormat="1" ht="37.5">
      <c r="A129" s="84" t="s">
        <v>47</v>
      </c>
      <c r="B129" s="84" t="s">
        <v>308</v>
      </c>
      <c r="C129" s="86">
        <v>2053</v>
      </c>
      <c r="D129" s="87" t="s">
        <v>313</v>
      </c>
      <c r="E129" s="93" t="s">
        <v>314</v>
      </c>
      <c r="F129" s="28" t="s">
        <v>47</v>
      </c>
      <c r="G129" s="28" t="s">
        <v>308</v>
      </c>
      <c r="H129" s="28" t="s">
        <v>7</v>
      </c>
      <c r="I129" s="28">
        <v>20530</v>
      </c>
      <c r="J129" s="163" t="e">
        <f>VLOOKUP(K129,#REF!,2,0)</f>
        <v>#REF!</v>
      </c>
      <c r="K129" s="5" t="str">
        <f t="shared" si="7"/>
        <v>03 5 01 20530</v>
      </c>
      <c r="L129" s="225" t="e">
        <f>VLOOKUP(O129,#REF!,2,0)</f>
        <v>#REF!</v>
      </c>
      <c r="M129" s="5"/>
      <c r="N129" s="32"/>
      <c r="O129" s="13" t="s">
        <v>315</v>
      </c>
      <c r="P129" s="7" t="b">
        <f t="shared" si="10"/>
        <v>1</v>
      </c>
      <c r="Q129" s="7" t="e">
        <f t="shared" si="6"/>
        <v>#REF!</v>
      </c>
    </row>
    <row r="130" spans="1:17" s="32" customFormat="1" ht="19.5" thickBot="1">
      <c r="A130" s="84"/>
      <c r="B130" s="84"/>
      <c r="C130" s="86"/>
      <c r="D130" s="87"/>
      <c r="E130" s="93"/>
      <c r="F130" s="28" t="s">
        <v>47</v>
      </c>
      <c r="G130" s="28" t="s">
        <v>308</v>
      </c>
      <c r="H130" s="28" t="s">
        <v>7</v>
      </c>
      <c r="I130" s="28" t="s">
        <v>1324</v>
      </c>
      <c r="J130" s="163" t="e">
        <f>VLOOKUP(K130,#REF!,2,0)</f>
        <v>#REF!</v>
      </c>
      <c r="K130" s="5" t="str">
        <f t="shared" si="7"/>
        <v>03 5 01 50270</v>
      </c>
      <c r="L130" s="225" t="e">
        <f>VLOOKUP(O130,#REF!,2,0)</f>
        <v>#REF!</v>
      </c>
      <c r="M130" s="5"/>
      <c r="N130" s="37"/>
      <c r="O130" s="13" t="s">
        <v>1207</v>
      </c>
      <c r="P130" s="7" t="b">
        <f t="shared" si="10"/>
        <v>1</v>
      </c>
      <c r="Q130" s="7" t="e">
        <f t="shared" si="6"/>
        <v>#REF!</v>
      </c>
    </row>
    <row r="131" spans="1:17" s="38" customFormat="1" ht="38.25" thickBot="1">
      <c r="A131" s="84" t="s">
        <v>47</v>
      </c>
      <c r="B131" s="84" t="s">
        <v>308</v>
      </c>
      <c r="C131" s="86">
        <v>2053</v>
      </c>
      <c r="D131" s="87" t="s">
        <v>313</v>
      </c>
      <c r="E131" s="93" t="s">
        <v>314</v>
      </c>
      <c r="F131" s="28" t="s">
        <v>47</v>
      </c>
      <c r="G131" s="28" t="s">
        <v>308</v>
      </c>
      <c r="H131" s="28" t="s">
        <v>7</v>
      </c>
      <c r="I131" s="28" t="s">
        <v>316</v>
      </c>
      <c r="J131" s="163" t="e">
        <f>VLOOKUP(K131,#REF!,2,0)</f>
        <v>#REF!</v>
      </c>
      <c r="K131" s="5" t="str">
        <f t="shared" si="7"/>
        <v>03 5 01 L0270</v>
      </c>
      <c r="L131" s="225" t="e">
        <f>VLOOKUP(O131,#REF!,2,0)</f>
        <v>#REF!</v>
      </c>
      <c r="M131" s="5"/>
      <c r="N131" s="32"/>
      <c r="O131" s="13" t="s">
        <v>317</v>
      </c>
      <c r="P131" s="7" t="b">
        <f t="shared" si="10"/>
        <v>1</v>
      </c>
      <c r="Q131" s="7" t="e">
        <f t="shared" si="6"/>
        <v>#REF!</v>
      </c>
    </row>
    <row r="132" spans="1:17" s="39" customFormat="1" ht="42.75" customHeight="1">
      <c r="A132" s="81" t="s">
        <v>47</v>
      </c>
      <c r="B132" s="81" t="s">
        <v>318</v>
      </c>
      <c r="C132" s="82">
        <v>0</v>
      </c>
      <c r="D132" s="83" t="s">
        <v>319</v>
      </c>
      <c r="E132" s="147" t="s">
        <v>320</v>
      </c>
      <c r="F132" s="24" t="s">
        <v>47</v>
      </c>
      <c r="G132" s="24" t="s">
        <v>318</v>
      </c>
      <c r="H132" s="24" t="s">
        <v>12</v>
      </c>
      <c r="I132" s="24" t="s">
        <v>13</v>
      </c>
      <c r="J132" s="26" t="e">
        <f>VLOOKUP(K132,#REF!,2,0)</f>
        <v>#REF!</v>
      </c>
      <c r="K132" s="5" t="str">
        <f t="shared" si="7"/>
        <v>03 6 00 00000</v>
      </c>
      <c r="L132" s="225" t="e">
        <f>VLOOKUP(O132,#REF!,2,0)</f>
        <v>#REF!</v>
      </c>
      <c r="M132" s="5"/>
      <c r="N132" s="38"/>
      <c r="O132" s="12" t="s">
        <v>321</v>
      </c>
      <c r="P132" s="7" t="b">
        <f t="shared" si="10"/>
        <v>1</v>
      </c>
      <c r="Q132" s="7" t="e">
        <f t="shared" si="6"/>
        <v>#REF!</v>
      </c>
    </row>
    <row r="133" spans="1:17" s="40" customFormat="1" ht="20.25" thickBot="1">
      <c r="A133" s="154"/>
      <c r="B133" s="154"/>
      <c r="C133" s="155"/>
      <c r="D133" s="156"/>
      <c r="E133" s="160"/>
      <c r="F133" s="161" t="s">
        <v>47</v>
      </c>
      <c r="G133" s="161" t="s">
        <v>318</v>
      </c>
      <c r="H133" s="161" t="s">
        <v>7</v>
      </c>
      <c r="I133" s="161" t="s">
        <v>13</v>
      </c>
      <c r="J133" s="162" t="e">
        <f>VLOOKUP(K133,#REF!,2,0)</f>
        <v>#REF!</v>
      </c>
      <c r="K133" s="5" t="str">
        <f t="shared" si="7"/>
        <v>03 6 01 00000</v>
      </c>
      <c r="L133" s="225" t="e">
        <f>VLOOKUP(O133,#REF!,2,0)</f>
        <v>#REF!</v>
      </c>
      <c r="M133" s="5"/>
      <c r="N133" s="39"/>
      <c r="O133" s="13" t="s">
        <v>322</v>
      </c>
      <c r="P133" s="7" t="b">
        <f t="shared" si="10"/>
        <v>1</v>
      </c>
      <c r="Q133" s="7" t="e">
        <f t="shared" si="6"/>
        <v>#REF!</v>
      </c>
    </row>
    <row r="134" spans="1:17" ht="57" thickBot="1">
      <c r="A134" s="84" t="s">
        <v>196</v>
      </c>
      <c r="B134" s="84" t="s">
        <v>318</v>
      </c>
      <c r="C134" s="86">
        <v>6004</v>
      </c>
      <c r="D134" s="87" t="s">
        <v>323</v>
      </c>
      <c r="E134" s="93" t="s">
        <v>324</v>
      </c>
      <c r="F134" s="28" t="s">
        <v>47</v>
      </c>
      <c r="G134" s="28" t="s">
        <v>318</v>
      </c>
      <c r="H134" s="28" t="s">
        <v>7</v>
      </c>
      <c r="I134" s="28">
        <v>60040</v>
      </c>
      <c r="J134" s="31" t="e">
        <f>VLOOKUP(K134,#REF!,2,0)</f>
        <v>#REF!</v>
      </c>
      <c r="K134" s="5" t="str">
        <f t="shared" si="7"/>
        <v>03 6 01 60040</v>
      </c>
      <c r="L134" s="225" t="e">
        <f>VLOOKUP(O134,#REF!,2,0)</f>
        <v>#REF!</v>
      </c>
      <c r="N134" s="40"/>
      <c r="O134" s="13" t="s">
        <v>325</v>
      </c>
      <c r="P134" s="7" t="b">
        <f t="shared" si="10"/>
        <v>1</v>
      </c>
      <c r="Q134" s="7" t="e">
        <f t="shared" si="6"/>
        <v>#REF!</v>
      </c>
    </row>
    <row r="135" spans="1:17" s="41" customFormat="1" ht="54.6" customHeight="1" thickBot="1">
      <c r="A135" s="81" t="s">
        <v>47</v>
      </c>
      <c r="B135" s="81" t="s">
        <v>326</v>
      </c>
      <c r="C135" s="82">
        <v>0</v>
      </c>
      <c r="D135" s="83" t="s">
        <v>327</v>
      </c>
      <c r="E135" s="147" t="s">
        <v>328</v>
      </c>
      <c r="F135" s="24" t="s">
        <v>47</v>
      </c>
      <c r="G135" s="24" t="s">
        <v>326</v>
      </c>
      <c r="H135" s="24" t="s">
        <v>12</v>
      </c>
      <c r="I135" s="24" t="s">
        <v>13</v>
      </c>
      <c r="J135" s="26" t="e">
        <f>VLOOKUP(K135,#REF!,2,0)</f>
        <v>#REF!</v>
      </c>
      <c r="K135" s="5" t="str">
        <f t="shared" si="7"/>
        <v>03 7 00 00000</v>
      </c>
      <c r="L135" s="225" t="e">
        <f>VLOOKUP(O135,#REF!,2,0)</f>
        <v>#REF!</v>
      </c>
      <c r="M135" s="5"/>
      <c r="N135" s="6"/>
      <c r="O135" s="12" t="s">
        <v>329</v>
      </c>
      <c r="P135" s="7" t="b">
        <f t="shared" si="10"/>
        <v>1</v>
      </c>
      <c r="Q135" s="7" t="e">
        <f t="shared" si="6"/>
        <v>#REF!</v>
      </c>
    </row>
    <row r="136" spans="1:17" s="40" customFormat="1" ht="39" customHeight="1" thickBot="1">
      <c r="A136" s="164"/>
      <c r="B136" s="164"/>
      <c r="C136" s="165"/>
      <c r="D136" s="166"/>
      <c r="E136" s="167"/>
      <c r="F136" s="161" t="s">
        <v>47</v>
      </c>
      <c r="G136" s="161" t="s">
        <v>326</v>
      </c>
      <c r="H136" s="161" t="s">
        <v>7</v>
      </c>
      <c r="I136" s="161" t="s">
        <v>13</v>
      </c>
      <c r="J136" s="168" t="e">
        <f>VLOOKUP(K136,#REF!,2,0)</f>
        <v>#REF!</v>
      </c>
      <c r="K136" s="5" t="str">
        <f t="shared" si="7"/>
        <v>03 7 01 00000</v>
      </c>
      <c r="L136" s="225" t="e">
        <f>VLOOKUP(O136,#REF!,2,0)</f>
        <v>#REF!</v>
      </c>
      <c r="M136" s="5"/>
      <c r="N136" s="41"/>
      <c r="O136" s="13" t="s">
        <v>330</v>
      </c>
      <c r="P136" s="7" t="b">
        <f t="shared" si="10"/>
        <v>1</v>
      </c>
      <c r="Q136" s="7" t="e">
        <f t="shared" ref="Q136:Q199" si="11">J136=L136</f>
        <v>#REF!</v>
      </c>
    </row>
    <row r="137" spans="1:17" ht="57" thickBot="1">
      <c r="A137" s="84" t="s">
        <v>47</v>
      </c>
      <c r="B137" s="84" t="s">
        <v>326</v>
      </c>
      <c r="C137" s="86">
        <v>2051</v>
      </c>
      <c r="D137" s="87" t="s">
        <v>331</v>
      </c>
      <c r="E137" s="93" t="s">
        <v>332</v>
      </c>
      <c r="F137" s="28" t="s">
        <v>47</v>
      </c>
      <c r="G137" s="28" t="s">
        <v>326</v>
      </c>
      <c r="H137" s="28" t="s">
        <v>7</v>
      </c>
      <c r="I137" s="28">
        <v>20510</v>
      </c>
      <c r="J137" s="163" t="e">
        <f>VLOOKUP(K137,#REF!,2,0)</f>
        <v>#REF!</v>
      </c>
      <c r="K137" s="5" t="str">
        <f t="shared" si="7"/>
        <v>03 7 01 20510</v>
      </c>
      <c r="L137" s="225" t="e">
        <f>VLOOKUP(O137,#REF!,2,0)</f>
        <v>#REF!</v>
      </c>
      <c r="N137" s="40"/>
      <c r="O137" s="13" t="s">
        <v>333</v>
      </c>
      <c r="P137" s="7" t="b">
        <f t="shared" si="10"/>
        <v>1</v>
      </c>
      <c r="Q137" s="7" t="e">
        <f t="shared" si="11"/>
        <v>#REF!</v>
      </c>
    </row>
    <row r="138" spans="1:17" s="43" customFormat="1" ht="112.5">
      <c r="A138" s="78" t="s">
        <v>52</v>
      </c>
      <c r="B138" s="78" t="s">
        <v>8</v>
      </c>
      <c r="C138" s="79" t="s">
        <v>9</v>
      </c>
      <c r="D138" s="80" t="s">
        <v>334</v>
      </c>
      <c r="E138" s="95" t="s">
        <v>335</v>
      </c>
      <c r="F138" s="9" t="s">
        <v>52</v>
      </c>
      <c r="G138" s="9" t="s">
        <v>8</v>
      </c>
      <c r="H138" s="9" t="s">
        <v>12</v>
      </c>
      <c r="I138" s="9" t="s">
        <v>13</v>
      </c>
      <c r="J138" s="136" t="e">
        <f>VLOOKUP(K138,#REF!,2,0)</f>
        <v>#REF!</v>
      </c>
      <c r="K138" s="5" t="str">
        <f t="shared" si="7"/>
        <v>04 0 00 00000</v>
      </c>
      <c r="L138" s="225" t="e">
        <f>VLOOKUP(O138,#REF!,2,0)</f>
        <v>#REF!</v>
      </c>
      <c r="M138" s="5"/>
      <c r="N138" s="6"/>
      <c r="O138" s="35" t="s">
        <v>336</v>
      </c>
      <c r="P138" s="7" t="b">
        <f t="shared" si="10"/>
        <v>1</v>
      </c>
      <c r="Q138" s="7" t="e">
        <f t="shared" si="11"/>
        <v>#REF!</v>
      </c>
    </row>
    <row r="139" spans="1:17" s="32" customFormat="1" ht="37.5">
      <c r="A139" s="81" t="s">
        <v>52</v>
      </c>
      <c r="B139" s="81" t="s">
        <v>15</v>
      </c>
      <c r="C139" s="82" t="s">
        <v>9</v>
      </c>
      <c r="D139" s="83" t="s">
        <v>337</v>
      </c>
      <c r="E139" s="96" t="s">
        <v>338</v>
      </c>
      <c r="F139" s="25" t="s">
        <v>52</v>
      </c>
      <c r="G139" s="25" t="s">
        <v>15</v>
      </c>
      <c r="H139" s="25" t="s">
        <v>12</v>
      </c>
      <c r="I139" s="25" t="s">
        <v>13</v>
      </c>
      <c r="J139" s="143" t="e">
        <f>VLOOKUP(K139,#REF!,2,0)</f>
        <v>#REF!</v>
      </c>
      <c r="K139" s="5" t="str">
        <f t="shared" si="7"/>
        <v>04 1 00 00000</v>
      </c>
      <c r="L139" s="225" t="e">
        <f>VLOOKUP(O139,#REF!,2,0)</f>
        <v>#REF!</v>
      </c>
      <c r="M139" s="5"/>
      <c r="N139" s="43"/>
      <c r="O139" s="36" t="s">
        <v>339</v>
      </c>
      <c r="P139" s="7" t="b">
        <f t="shared" si="10"/>
        <v>1</v>
      </c>
      <c r="Q139" s="7" t="e">
        <f t="shared" si="11"/>
        <v>#REF!</v>
      </c>
    </row>
    <row r="140" spans="1:17" s="32" customFormat="1" ht="19.5">
      <c r="A140" s="169"/>
      <c r="B140" s="169"/>
      <c r="C140" s="170"/>
      <c r="D140" s="171"/>
      <c r="E140" s="172"/>
      <c r="F140" s="132" t="s">
        <v>52</v>
      </c>
      <c r="G140" s="132" t="s">
        <v>15</v>
      </c>
      <c r="H140" s="132" t="s">
        <v>7</v>
      </c>
      <c r="I140" s="132" t="s">
        <v>13</v>
      </c>
      <c r="J140" s="173" t="e">
        <f>VLOOKUP(K140,#REF!,2,0)</f>
        <v>#REF!</v>
      </c>
      <c r="K140" s="5" t="str">
        <f t="shared" si="7"/>
        <v>04 1 01 00000</v>
      </c>
      <c r="L140" s="225" t="e">
        <f>VLOOKUP(O140,#REF!,2,0)</f>
        <v>#REF!</v>
      </c>
      <c r="M140" s="5"/>
      <c r="O140" s="13" t="s">
        <v>340</v>
      </c>
      <c r="P140" s="7" t="b">
        <f t="shared" si="10"/>
        <v>1</v>
      </c>
      <c r="Q140" s="7" t="e">
        <f t="shared" si="11"/>
        <v>#REF!</v>
      </c>
    </row>
    <row r="141" spans="1:17">
      <c r="A141" s="84" t="s">
        <v>52</v>
      </c>
      <c r="B141" s="84" t="s">
        <v>15</v>
      </c>
      <c r="C141" s="84" t="s">
        <v>356</v>
      </c>
      <c r="D141" s="84" t="s">
        <v>357</v>
      </c>
      <c r="E141" s="88" t="s">
        <v>358</v>
      </c>
      <c r="F141" s="28" t="s">
        <v>52</v>
      </c>
      <c r="G141" s="28" t="s">
        <v>15</v>
      </c>
      <c r="H141" s="28" t="s">
        <v>7</v>
      </c>
      <c r="I141" s="28" t="s">
        <v>359</v>
      </c>
      <c r="J141" s="112" t="e">
        <f>VLOOKUP(K141,#REF!,2,0)</f>
        <v>#REF!</v>
      </c>
      <c r="K141" s="5" t="str">
        <f t="shared" si="7"/>
        <v>04 1 01 09601</v>
      </c>
      <c r="L141" s="225" t="e">
        <f>VLOOKUP(O141,#REF!,2,0)</f>
        <v>#REF!</v>
      </c>
      <c r="O141" s="13" t="s">
        <v>360</v>
      </c>
      <c r="P141" s="7" t="b">
        <f t="shared" si="10"/>
        <v>1</v>
      </c>
      <c r="Q141" s="7" t="e">
        <f t="shared" si="11"/>
        <v>#REF!</v>
      </c>
    </row>
    <row r="142" spans="1:17" s="32" customFormat="1" ht="36" customHeight="1">
      <c r="A142" s="84" t="s">
        <v>52</v>
      </c>
      <c r="B142" s="84" t="s">
        <v>15</v>
      </c>
      <c r="C142" s="84" t="s">
        <v>341</v>
      </c>
      <c r="D142" s="84" t="s">
        <v>342</v>
      </c>
      <c r="E142" s="88" t="s">
        <v>343</v>
      </c>
      <c r="F142" s="28" t="s">
        <v>52</v>
      </c>
      <c r="G142" s="28" t="s">
        <v>15</v>
      </c>
      <c r="H142" s="28" t="s">
        <v>7</v>
      </c>
      <c r="I142" s="28" t="s">
        <v>344</v>
      </c>
      <c r="J142" s="112" t="e">
        <f>VLOOKUP(K142,#REF!,2,0)</f>
        <v>#REF!</v>
      </c>
      <c r="K142" s="5" t="str">
        <f t="shared" si="7"/>
        <v>04 1 01 20190</v>
      </c>
      <c r="L142" s="225" t="e">
        <f>VLOOKUP(O142,#REF!,2,0)</f>
        <v>#REF!</v>
      </c>
      <c r="M142" s="5"/>
      <c r="O142" s="13" t="s">
        <v>345</v>
      </c>
      <c r="P142" s="7" t="b">
        <f t="shared" si="10"/>
        <v>1</v>
      </c>
      <c r="Q142" s="7" t="e">
        <f t="shared" si="11"/>
        <v>#REF!</v>
      </c>
    </row>
    <row r="143" spans="1:17" s="32" customFormat="1" ht="93" customHeight="1">
      <c r="A143" s="84" t="s">
        <v>52</v>
      </c>
      <c r="B143" s="84" t="s">
        <v>15</v>
      </c>
      <c r="C143" s="84" t="s">
        <v>346</v>
      </c>
      <c r="D143" s="84" t="s">
        <v>347</v>
      </c>
      <c r="E143" s="88" t="s">
        <v>348</v>
      </c>
      <c r="F143" s="28" t="s">
        <v>52</v>
      </c>
      <c r="G143" s="28" t="s">
        <v>15</v>
      </c>
      <c r="H143" s="28" t="s">
        <v>7</v>
      </c>
      <c r="I143" s="28" t="s">
        <v>349</v>
      </c>
      <c r="J143" s="112" t="e">
        <f>VLOOKUP(K143,#REF!,2,0)</f>
        <v>#REF!</v>
      </c>
      <c r="K143" s="5" t="str">
        <f t="shared" si="7"/>
        <v>04 1 01 20200</v>
      </c>
      <c r="L143" s="225" t="e">
        <f>VLOOKUP(O143,#REF!,2,0)</f>
        <v>#REF!</v>
      </c>
      <c r="M143" s="5"/>
      <c r="O143" s="13" t="s">
        <v>350</v>
      </c>
      <c r="P143" s="7" t="b">
        <f t="shared" si="10"/>
        <v>1</v>
      </c>
      <c r="Q143" s="7" t="e">
        <f t="shared" si="11"/>
        <v>#REF!</v>
      </c>
    </row>
    <row r="144" spans="1:17" s="32" customFormat="1" ht="75">
      <c r="A144" s="84" t="s">
        <v>52</v>
      </c>
      <c r="B144" s="84" t="s">
        <v>15</v>
      </c>
      <c r="C144" s="84" t="s">
        <v>351</v>
      </c>
      <c r="D144" s="84" t="s">
        <v>352</v>
      </c>
      <c r="E144" s="88" t="s">
        <v>353</v>
      </c>
      <c r="F144" s="28" t="s">
        <v>52</v>
      </c>
      <c r="G144" s="28" t="s">
        <v>15</v>
      </c>
      <c r="H144" s="28" t="s">
        <v>7</v>
      </c>
      <c r="I144" s="28" t="s">
        <v>354</v>
      </c>
      <c r="J144" s="112" t="e">
        <f>VLOOKUP(K144,#REF!,2,0)</f>
        <v>#REF!</v>
      </c>
      <c r="K144" s="5" t="str">
        <f t="shared" si="7"/>
        <v>04 1 01 60140</v>
      </c>
      <c r="L144" s="225" t="e">
        <f>VLOOKUP(O144,#REF!,2,0)</f>
        <v>#REF!</v>
      </c>
      <c r="M144" s="5"/>
      <c r="O144" s="13" t="s">
        <v>355</v>
      </c>
      <c r="P144" s="7" t="b">
        <f t="shared" si="10"/>
        <v>1</v>
      </c>
      <c r="Q144" s="7" t="e">
        <f t="shared" si="11"/>
        <v>#REF!</v>
      </c>
    </row>
    <row r="145" spans="1:17" s="32" customFormat="1" ht="19.5">
      <c r="A145" s="169"/>
      <c r="B145" s="169"/>
      <c r="C145" s="170"/>
      <c r="D145" s="171"/>
      <c r="E145" s="172"/>
      <c r="F145" s="132" t="s">
        <v>52</v>
      </c>
      <c r="G145" s="132" t="s">
        <v>15</v>
      </c>
      <c r="H145" s="132" t="s">
        <v>36</v>
      </c>
      <c r="I145" s="132" t="s">
        <v>13</v>
      </c>
      <c r="J145" s="173" t="e">
        <f>VLOOKUP(K145,#REF!,2,0)</f>
        <v>#REF!</v>
      </c>
      <c r="K145" s="5" t="str">
        <f t="shared" si="7"/>
        <v>04 1 02 00000</v>
      </c>
      <c r="L145" s="225" t="e">
        <f>VLOOKUP(O145,#REF!,2,0)</f>
        <v>#REF!</v>
      </c>
      <c r="M145" s="5"/>
      <c r="O145" s="13" t="s">
        <v>361</v>
      </c>
      <c r="P145" s="7" t="b">
        <f>K145=O145</f>
        <v>1</v>
      </c>
      <c r="Q145" s="7" t="e">
        <f t="shared" si="11"/>
        <v>#REF!</v>
      </c>
    </row>
    <row r="146" spans="1:17" s="32" customFormat="1">
      <c r="A146" s="84" t="s">
        <v>52</v>
      </c>
      <c r="B146" s="84" t="s">
        <v>15</v>
      </c>
      <c r="C146" s="84" t="s">
        <v>362</v>
      </c>
      <c r="D146" s="84" t="s">
        <v>363</v>
      </c>
      <c r="E146" s="88" t="s">
        <v>364</v>
      </c>
      <c r="F146" s="28" t="s">
        <v>52</v>
      </c>
      <c r="G146" s="28" t="s">
        <v>15</v>
      </c>
      <c r="H146" s="28" t="s">
        <v>36</v>
      </c>
      <c r="I146" s="28" t="s">
        <v>365</v>
      </c>
      <c r="J146" s="112" t="e">
        <f>VLOOKUP(K146,#REF!,2,0)</f>
        <v>#REF!</v>
      </c>
      <c r="K146" s="5" t="str">
        <f t="shared" si="7"/>
        <v>04 1 02 20220</v>
      </c>
      <c r="L146" s="225" t="e">
        <f>VLOOKUP(O146,#REF!,2,0)</f>
        <v>#REF!</v>
      </c>
      <c r="M146" s="5"/>
      <c r="O146" s="13" t="s">
        <v>366</v>
      </c>
      <c r="P146" s="7" t="b">
        <f>K146=O146</f>
        <v>1</v>
      </c>
      <c r="Q146" s="7" t="e">
        <f t="shared" si="11"/>
        <v>#REF!</v>
      </c>
    </row>
    <row r="147" spans="1:17" s="32" customFormat="1" ht="56.25">
      <c r="A147" s="81" t="s">
        <v>52</v>
      </c>
      <c r="B147" s="81" t="s">
        <v>91</v>
      </c>
      <c r="C147" s="82" t="s">
        <v>9</v>
      </c>
      <c r="D147" s="83" t="s">
        <v>367</v>
      </c>
      <c r="E147" s="96" t="s">
        <v>368</v>
      </c>
      <c r="F147" s="25" t="s">
        <v>52</v>
      </c>
      <c r="G147" s="25" t="s">
        <v>91</v>
      </c>
      <c r="H147" s="25" t="s">
        <v>12</v>
      </c>
      <c r="I147" s="25" t="s">
        <v>13</v>
      </c>
      <c r="J147" s="143" t="e">
        <f>VLOOKUP(K147,#REF!,2,0)</f>
        <v>#REF!</v>
      </c>
      <c r="K147" s="5" t="str">
        <f t="shared" si="7"/>
        <v>04 2 00 00000</v>
      </c>
      <c r="L147" s="225" t="e">
        <f>VLOOKUP(O147,#REF!,2,0)</f>
        <v>#REF!</v>
      </c>
      <c r="M147" s="5"/>
      <c r="O147" s="42" t="s">
        <v>369</v>
      </c>
      <c r="P147" s="7" t="b">
        <f>K147=O147</f>
        <v>1</v>
      </c>
      <c r="Q147" s="7" t="e">
        <f t="shared" si="11"/>
        <v>#REF!</v>
      </c>
    </row>
    <row r="148" spans="1:17" s="32" customFormat="1" ht="19.5">
      <c r="A148" s="169"/>
      <c r="B148" s="169"/>
      <c r="C148" s="170"/>
      <c r="D148" s="171"/>
      <c r="E148" s="172"/>
      <c r="F148" s="132" t="s">
        <v>52</v>
      </c>
      <c r="G148" s="132" t="s">
        <v>91</v>
      </c>
      <c r="H148" s="132" t="s">
        <v>7</v>
      </c>
      <c r="I148" s="132" t="s">
        <v>13</v>
      </c>
      <c r="J148" s="173" t="e">
        <f>VLOOKUP(K148,#REF!,2,0)</f>
        <v>#REF!</v>
      </c>
      <c r="K148" s="5" t="str">
        <f t="shared" si="7"/>
        <v>04 2 01 00000</v>
      </c>
      <c r="L148" s="225" t="e">
        <f>VLOOKUP(O148,#REF!,2,0)</f>
        <v>#REF!</v>
      </c>
      <c r="M148" s="5"/>
      <c r="O148" s="22" t="s">
        <v>370</v>
      </c>
      <c r="P148" s="7" t="b">
        <f>K148=O148</f>
        <v>1</v>
      </c>
      <c r="Q148" s="7" t="e">
        <f t="shared" si="11"/>
        <v>#REF!</v>
      </c>
    </row>
    <row r="149" spans="1:17" s="43" customFormat="1" ht="122.25" customHeight="1">
      <c r="A149" s="84" t="s">
        <v>52</v>
      </c>
      <c r="B149" s="84" t="s">
        <v>91</v>
      </c>
      <c r="C149" s="84" t="s">
        <v>371</v>
      </c>
      <c r="D149" s="84" t="s">
        <v>372</v>
      </c>
      <c r="E149" s="89" t="s">
        <v>373</v>
      </c>
      <c r="F149" s="28" t="s">
        <v>52</v>
      </c>
      <c r="G149" s="28" t="s">
        <v>91</v>
      </c>
      <c r="H149" s="28" t="s">
        <v>7</v>
      </c>
      <c r="I149" s="28" t="s">
        <v>22</v>
      </c>
      <c r="J149" s="29" t="e">
        <f>VLOOKUP(K149,#REF!,2,0)</f>
        <v>#REF!</v>
      </c>
      <c r="K149" s="5" t="str">
        <f t="shared" si="7"/>
        <v>04 2 01 11010</v>
      </c>
      <c r="L149" s="225" t="e">
        <f>VLOOKUP(O149,#REF!,2,0)</f>
        <v>#REF!</v>
      </c>
      <c r="M149" s="5"/>
      <c r="N149" s="32"/>
      <c r="O149" s="22" t="s">
        <v>374</v>
      </c>
      <c r="P149" s="7" t="b">
        <f t="shared" ref="P149:P212" si="12">K149=O149</f>
        <v>1</v>
      </c>
      <c r="Q149" s="7" t="e">
        <f t="shared" si="11"/>
        <v>#REF!</v>
      </c>
    </row>
    <row r="150" spans="1:17" s="32" customFormat="1" ht="87.75" customHeight="1">
      <c r="A150" s="90"/>
      <c r="B150" s="90"/>
      <c r="C150" s="90"/>
      <c r="D150" s="90"/>
      <c r="E150" s="90"/>
      <c r="F150" s="28" t="s">
        <v>52</v>
      </c>
      <c r="G150" s="28" t="s">
        <v>91</v>
      </c>
      <c r="H150" s="28" t="s">
        <v>7</v>
      </c>
      <c r="I150" s="28" t="s">
        <v>1325</v>
      </c>
      <c r="J150" s="29" t="e">
        <f>VLOOKUP(K150,#REF!,2,0)</f>
        <v>#REF!</v>
      </c>
      <c r="K150" s="5" t="str">
        <f t="shared" si="7"/>
        <v>04 2 01 21170</v>
      </c>
      <c r="L150" s="225" t="e">
        <f>VLOOKUP(O150,#REF!,2,0)</f>
        <v>#REF!</v>
      </c>
      <c r="M150" s="5"/>
      <c r="N150" s="43"/>
      <c r="O150" s="22" t="s">
        <v>1208</v>
      </c>
      <c r="P150" s="7" t="b">
        <f t="shared" si="12"/>
        <v>1</v>
      </c>
      <c r="Q150" s="7" t="e">
        <f t="shared" si="11"/>
        <v>#REF!</v>
      </c>
    </row>
    <row r="151" spans="1:17" s="32" customFormat="1" ht="54.75" customHeight="1">
      <c r="A151" s="84" t="s">
        <v>52</v>
      </c>
      <c r="B151" s="84" t="s">
        <v>91</v>
      </c>
      <c r="C151" s="84" t="s">
        <v>375</v>
      </c>
      <c r="D151" s="84" t="s">
        <v>376</v>
      </c>
      <c r="E151" s="89" t="s">
        <v>377</v>
      </c>
      <c r="F151" s="28" t="s">
        <v>52</v>
      </c>
      <c r="G151" s="28" t="s">
        <v>91</v>
      </c>
      <c r="H151" s="28" t="s">
        <v>7</v>
      </c>
      <c r="I151" s="28" t="s">
        <v>378</v>
      </c>
      <c r="J151" s="29" t="e">
        <f>VLOOKUP(K151,#REF!,2,0)</f>
        <v>#REF!</v>
      </c>
      <c r="K151" s="5" t="str">
        <f t="shared" si="7"/>
        <v>04 2 01 60020</v>
      </c>
      <c r="L151" s="225" t="e">
        <f>VLOOKUP(O151,#REF!,2,0)</f>
        <v>#REF!</v>
      </c>
      <c r="M151" s="5"/>
      <c r="N151" s="43"/>
      <c r="O151" s="22" t="s">
        <v>379</v>
      </c>
      <c r="P151" s="7" t="b">
        <f t="shared" si="12"/>
        <v>1</v>
      </c>
      <c r="Q151" s="7" t="e">
        <f t="shared" si="11"/>
        <v>#REF!</v>
      </c>
    </row>
    <row r="152" spans="1:17" s="32" customFormat="1" ht="19.5">
      <c r="A152" s="169"/>
      <c r="B152" s="169"/>
      <c r="C152" s="170"/>
      <c r="D152" s="171"/>
      <c r="E152" s="172"/>
      <c r="F152" s="132" t="s">
        <v>52</v>
      </c>
      <c r="G152" s="132" t="s">
        <v>91</v>
      </c>
      <c r="H152" s="132" t="s">
        <v>36</v>
      </c>
      <c r="I152" s="132" t="s">
        <v>13</v>
      </c>
      <c r="J152" s="173" t="e">
        <f>VLOOKUP(K152,#REF!,2,0)</f>
        <v>#REF!</v>
      </c>
      <c r="K152" s="5" t="str">
        <f t="shared" si="7"/>
        <v>04 2 02 00000</v>
      </c>
      <c r="L152" s="225" t="e">
        <f>VLOOKUP(O152,#REF!,2,0)</f>
        <v>#REF!</v>
      </c>
      <c r="M152" s="5"/>
      <c r="N152" s="43"/>
      <c r="O152" s="22" t="s">
        <v>380</v>
      </c>
      <c r="P152" s="7" t="b">
        <f t="shared" si="12"/>
        <v>1</v>
      </c>
      <c r="Q152" s="7" t="e">
        <f t="shared" si="11"/>
        <v>#REF!</v>
      </c>
    </row>
    <row r="153" spans="1:17" s="32" customFormat="1" ht="37.5">
      <c r="A153" s="84" t="s">
        <v>52</v>
      </c>
      <c r="B153" s="84" t="s">
        <v>91</v>
      </c>
      <c r="C153" s="84" t="s">
        <v>381</v>
      </c>
      <c r="D153" s="84" t="s">
        <v>382</v>
      </c>
      <c r="E153" s="89" t="s">
        <v>383</v>
      </c>
      <c r="F153" s="30" t="s">
        <v>52</v>
      </c>
      <c r="G153" s="30" t="s">
        <v>91</v>
      </c>
      <c r="H153" s="30" t="s">
        <v>36</v>
      </c>
      <c r="I153" s="30" t="s">
        <v>384</v>
      </c>
      <c r="J153" s="29" t="e">
        <f>VLOOKUP(K153,#REF!,2,0)</f>
        <v>#REF!</v>
      </c>
      <c r="K153" s="5" t="str">
        <f t="shared" si="7"/>
        <v>04 2 02 20130</v>
      </c>
      <c r="L153" s="225" t="e">
        <f>VLOOKUP(O153,#REF!,2,0)</f>
        <v>#REF!</v>
      </c>
      <c r="M153" s="5"/>
      <c r="N153" s="43"/>
      <c r="O153" s="22" t="s">
        <v>385</v>
      </c>
      <c r="P153" s="7" t="b">
        <f t="shared" si="12"/>
        <v>1</v>
      </c>
      <c r="Q153" s="7" t="e">
        <f t="shared" si="11"/>
        <v>#REF!</v>
      </c>
    </row>
    <row r="154" spans="1:17" s="32" customFormat="1" ht="75">
      <c r="A154" s="84" t="s">
        <v>52</v>
      </c>
      <c r="B154" s="84" t="s">
        <v>91</v>
      </c>
      <c r="C154" s="84" t="s">
        <v>386</v>
      </c>
      <c r="D154" s="84" t="s">
        <v>387</v>
      </c>
      <c r="E154" s="89" t="s">
        <v>388</v>
      </c>
      <c r="F154" s="30" t="s">
        <v>52</v>
      </c>
      <c r="G154" s="30" t="s">
        <v>91</v>
      </c>
      <c r="H154" s="30" t="s">
        <v>36</v>
      </c>
      <c r="I154" s="30" t="s">
        <v>389</v>
      </c>
      <c r="J154" s="29" t="e">
        <f>VLOOKUP(K154,#REF!,2,0)</f>
        <v>#REF!</v>
      </c>
      <c r="K154" s="5" t="str">
        <f t="shared" si="7"/>
        <v>04 2 02 20810</v>
      </c>
      <c r="L154" s="225" t="e">
        <f>VLOOKUP(O154,#REF!,2,0)</f>
        <v>#REF!</v>
      </c>
      <c r="M154" s="5"/>
      <c r="N154" s="43"/>
      <c r="O154" s="22" t="s">
        <v>390</v>
      </c>
      <c r="P154" s="7" t="b">
        <f t="shared" si="12"/>
        <v>1</v>
      </c>
      <c r="Q154" s="7" t="e">
        <f t="shared" si="11"/>
        <v>#REF!</v>
      </c>
    </row>
    <row r="155" spans="1:17" s="32" customFormat="1" ht="37.5">
      <c r="A155" s="84" t="s">
        <v>52</v>
      </c>
      <c r="B155" s="84" t="s">
        <v>91</v>
      </c>
      <c r="C155" s="84" t="s">
        <v>391</v>
      </c>
      <c r="D155" s="84" t="s">
        <v>392</v>
      </c>
      <c r="E155" s="89" t="s">
        <v>393</v>
      </c>
      <c r="F155" s="30" t="s">
        <v>52</v>
      </c>
      <c r="G155" s="30" t="s">
        <v>91</v>
      </c>
      <c r="H155" s="30" t="s">
        <v>36</v>
      </c>
      <c r="I155" s="30" t="s">
        <v>394</v>
      </c>
      <c r="J155" s="29" t="e">
        <f>VLOOKUP(K155,#REF!,2,0)</f>
        <v>#REF!</v>
      </c>
      <c r="K155" s="5" t="str">
        <f t="shared" si="7"/>
        <v>04 2 02 20820</v>
      </c>
      <c r="L155" s="225" t="e">
        <f>VLOOKUP(O155,#REF!,2,0)</f>
        <v>#REF!</v>
      </c>
      <c r="M155" s="5"/>
      <c r="N155" s="43"/>
      <c r="O155" s="22" t="s">
        <v>395</v>
      </c>
      <c r="P155" s="7" t="b">
        <f t="shared" si="12"/>
        <v>1</v>
      </c>
      <c r="Q155" s="7" t="e">
        <f t="shared" si="11"/>
        <v>#REF!</v>
      </c>
    </row>
    <row r="156" spans="1:17" s="32" customFormat="1">
      <c r="A156" s="84" t="s">
        <v>52</v>
      </c>
      <c r="B156" s="84" t="s">
        <v>91</v>
      </c>
      <c r="C156" s="84" t="s">
        <v>396</v>
      </c>
      <c r="D156" s="84" t="s">
        <v>397</v>
      </c>
      <c r="E156" s="89" t="s">
        <v>398</v>
      </c>
      <c r="F156" s="30" t="s">
        <v>52</v>
      </c>
      <c r="G156" s="30" t="s">
        <v>91</v>
      </c>
      <c r="H156" s="30" t="s">
        <v>36</v>
      </c>
      <c r="I156" s="30" t="s">
        <v>399</v>
      </c>
      <c r="J156" s="29" t="e">
        <f>VLOOKUP(K156,#REF!,2,0)</f>
        <v>#REF!</v>
      </c>
      <c r="K156" s="5" t="str">
        <f t="shared" si="7"/>
        <v>04 2 02 20830</v>
      </c>
      <c r="L156" s="225" t="e">
        <f>VLOOKUP(O156,#REF!,2,0)</f>
        <v>#REF!</v>
      </c>
      <c r="M156" s="5"/>
      <c r="N156" s="43"/>
      <c r="O156" s="22" t="s">
        <v>400</v>
      </c>
      <c r="P156" s="7" t="b">
        <f t="shared" si="12"/>
        <v>1</v>
      </c>
      <c r="Q156" s="7" t="e">
        <f t="shared" si="11"/>
        <v>#REF!</v>
      </c>
    </row>
    <row r="157" spans="1:17" s="32" customFormat="1" ht="37.5">
      <c r="A157" s="84" t="s">
        <v>52</v>
      </c>
      <c r="B157" s="84" t="s">
        <v>91</v>
      </c>
      <c r="C157" s="84" t="s">
        <v>401</v>
      </c>
      <c r="D157" s="84" t="s">
        <v>402</v>
      </c>
      <c r="E157" s="91" t="s">
        <v>403</v>
      </c>
      <c r="F157" s="30" t="s">
        <v>52</v>
      </c>
      <c r="G157" s="30" t="s">
        <v>91</v>
      </c>
      <c r="H157" s="30" t="s">
        <v>36</v>
      </c>
      <c r="I157" s="30" t="s">
        <v>404</v>
      </c>
      <c r="J157" s="29" t="e">
        <f>VLOOKUP(K157,#REF!,2,0)</f>
        <v>#REF!</v>
      </c>
      <c r="K157" s="5" t="str">
        <f t="shared" ref="K157:K192" si="13">CONCATENATE(F157," ",G157," ",H157," ",I157)</f>
        <v>04 2 02 21010</v>
      </c>
      <c r="L157" s="225" t="e">
        <f>VLOOKUP(O157,#REF!,2,0)</f>
        <v>#REF!</v>
      </c>
      <c r="M157" s="5"/>
      <c r="N157" s="43"/>
      <c r="O157" s="22" t="s">
        <v>405</v>
      </c>
      <c r="P157" s="7" t="b">
        <f t="shared" si="12"/>
        <v>1</v>
      </c>
      <c r="Q157" s="7" t="e">
        <f t="shared" si="11"/>
        <v>#REF!</v>
      </c>
    </row>
    <row r="158" spans="1:17" s="32" customFormat="1">
      <c r="A158" s="84"/>
      <c r="B158" s="84"/>
      <c r="C158" s="84"/>
      <c r="D158" s="84"/>
      <c r="E158" s="89"/>
      <c r="F158" s="30" t="s">
        <v>52</v>
      </c>
      <c r="G158" s="30" t="s">
        <v>91</v>
      </c>
      <c r="H158" s="30" t="s">
        <v>36</v>
      </c>
      <c r="I158" s="30" t="s">
        <v>1326</v>
      </c>
      <c r="J158" s="29" t="e">
        <f>VLOOKUP(K158,#REF!,2,0)</f>
        <v>#REF!</v>
      </c>
      <c r="K158" s="5" t="str">
        <f t="shared" si="13"/>
        <v>04 2 02 21030</v>
      </c>
      <c r="L158" s="225" t="e">
        <f>VLOOKUP(O158,#REF!,2,0)</f>
        <v>#REF!</v>
      </c>
      <c r="M158" s="5"/>
      <c r="N158" s="43"/>
      <c r="O158" s="22" t="s">
        <v>1211</v>
      </c>
      <c r="P158" s="7" t="b">
        <f t="shared" si="12"/>
        <v>1</v>
      </c>
      <c r="Q158" s="7" t="e">
        <f t="shared" si="11"/>
        <v>#REF!</v>
      </c>
    </row>
    <row r="159" spans="1:17" s="32" customFormat="1" ht="75">
      <c r="A159" s="84" t="s">
        <v>52</v>
      </c>
      <c r="B159" s="84" t="s">
        <v>91</v>
      </c>
      <c r="C159" s="84" t="s">
        <v>406</v>
      </c>
      <c r="D159" s="84" t="s">
        <v>407</v>
      </c>
      <c r="E159" s="91" t="s">
        <v>408</v>
      </c>
      <c r="F159" s="30" t="s">
        <v>52</v>
      </c>
      <c r="G159" s="30" t="s">
        <v>91</v>
      </c>
      <c r="H159" s="30" t="s">
        <v>36</v>
      </c>
      <c r="I159" s="30" t="s">
        <v>409</v>
      </c>
      <c r="J159" s="29" t="e">
        <f>VLOOKUP(K159,#REF!,2,0)</f>
        <v>#REF!</v>
      </c>
      <c r="K159" s="5" t="str">
        <f t="shared" si="13"/>
        <v>04 2 02 60090</v>
      </c>
      <c r="L159" s="225" t="e">
        <f>VLOOKUP(O159,#REF!,2,0)</f>
        <v>#REF!</v>
      </c>
      <c r="M159" s="5"/>
      <c r="N159" s="43"/>
      <c r="O159" s="22" t="s">
        <v>410</v>
      </c>
      <c r="P159" s="7" t="b">
        <f t="shared" si="12"/>
        <v>1</v>
      </c>
      <c r="Q159" s="7" t="e">
        <f t="shared" si="11"/>
        <v>#REF!</v>
      </c>
    </row>
    <row r="160" spans="1:17" s="32" customFormat="1">
      <c r="A160" s="84"/>
      <c r="B160" s="84"/>
      <c r="C160" s="84"/>
      <c r="D160" s="84"/>
      <c r="E160" s="91"/>
      <c r="F160" s="30" t="s">
        <v>52</v>
      </c>
      <c r="G160" s="30" t="s">
        <v>91</v>
      </c>
      <c r="H160" s="30" t="s">
        <v>36</v>
      </c>
      <c r="I160" s="30" t="s">
        <v>1327</v>
      </c>
      <c r="J160" s="29" t="e">
        <f>VLOOKUP(K160,#REF!,2,0)</f>
        <v>#REF!</v>
      </c>
      <c r="K160" s="5" t="str">
        <f t="shared" si="13"/>
        <v>04 2 02 76460</v>
      </c>
      <c r="L160" s="225" t="e">
        <f>VLOOKUP(O160,#REF!,2,0)</f>
        <v>#REF!</v>
      </c>
      <c r="M160" s="5"/>
      <c r="O160" s="22" t="s">
        <v>1212</v>
      </c>
      <c r="P160" s="7" t="b">
        <f t="shared" si="12"/>
        <v>1</v>
      </c>
      <c r="Q160" s="7" t="e">
        <f t="shared" si="11"/>
        <v>#REF!</v>
      </c>
    </row>
    <row r="161" spans="1:17" s="32" customFormat="1">
      <c r="A161" s="84"/>
      <c r="B161" s="84"/>
      <c r="C161" s="84"/>
      <c r="D161" s="84"/>
      <c r="E161" s="91"/>
      <c r="F161" s="30" t="s">
        <v>52</v>
      </c>
      <c r="G161" s="30" t="s">
        <v>91</v>
      </c>
      <c r="H161" s="30" t="s">
        <v>36</v>
      </c>
      <c r="I161" s="30" t="s">
        <v>1328</v>
      </c>
      <c r="J161" s="29" t="e">
        <f>VLOOKUP(K161,#REF!,2,0)</f>
        <v>#REF!</v>
      </c>
      <c r="K161" s="5" t="str">
        <f t="shared" si="13"/>
        <v>04 2 02 76470</v>
      </c>
      <c r="L161" s="225" t="e">
        <f>VLOOKUP(O161,#REF!,2,0)</f>
        <v>#REF!</v>
      </c>
      <c r="M161" s="5"/>
      <c r="O161" s="22" t="s">
        <v>1213</v>
      </c>
      <c r="P161" s="7" t="b">
        <f t="shared" si="12"/>
        <v>1</v>
      </c>
      <c r="Q161" s="7" t="e">
        <f t="shared" si="11"/>
        <v>#REF!</v>
      </c>
    </row>
    <row r="162" spans="1:17" s="32" customFormat="1">
      <c r="A162" s="84"/>
      <c r="B162" s="84"/>
      <c r="C162" s="84"/>
      <c r="D162" s="84"/>
      <c r="E162" s="91"/>
      <c r="F162" s="30" t="s">
        <v>52</v>
      </c>
      <c r="G162" s="30" t="s">
        <v>91</v>
      </c>
      <c r="H162" s="30" t="s">
        <v>36</v>
      </c>
      <c r="I162" s="30" t="s">
        <v>1329</v>
      </c>
      <c r="J162" s="29" t="e">
        <f>VLOOKUP(K162,#REF!,2,0)</f>
        <v>#REF!</v>
      </c>
      <c r="K162" s="5" t="str">
        <f t="shared" si="13"/>
        <v>04 2 02 S6460</v>
      </c>
      <c r="L162" s="225" t="e">
        <f>VLOOKUP(O162,#REF!,2,0)</f>
        <v>#REF!</v>
      </c>
      <c r="M162" s="5"/>
      <c r="O162" s="22" t="s">
        <v>1214</v>
      </c>
      <c r="P162" s="7" t="b">
        <f t="shared" si="12"/>
        <v>1</v>
      </c>
      <c r="Q162" s="7" t="e">
        <f t="shared" si="11"/>
        <v>#REF!</v>
      </c>
    </row>
    <row r="163" spans="1:17" s="32" customFormat="1">
      <c r="A163" s="84"/>
      <c r="B163" s="84"/>
      <c r="C163" s="84"/>
      <c r="D163" s="84"/>
      <c r="E163" s="91"/>
      <c r="F163" s="30" t="s">
        <v>52</v>
      </c>
      <c r="G163" s="30" t="s">
        <v>91</v>
      </c>
      <c r="H163" s="30" t="s">
        <v>36</v>
      </c>
      <c r="I163" s="30" t="s">
        <v>1330</v>
      </c>
      <c r="J163" s="29" t="e">
        <f>VLOOKUP(K163,#REF!,2,0)</f>
        <v>#REF!</v>
      </c>
      <c r="K163" s="5" t="str">
        <f t="shared" si="13"/>
        <v>04 2 02 S6470</v>
      </c>
      <c r="L163" s="225" t="e">
        <f>VLOOKUP(O163,#REF!,2,0)</f>
        <v>#REF!</v>
      </c>
      <c r="M163" s="5"/>
      <c r="O163" s="22" t="s">
        <v>1215</v>
      </c>
      <c r="P163" s="7" t="b">
        <f t="shared" si="12"/>
        <v>1</v>
      </c>
      <c r="Q163" s="7" t="e">
        <f t="shared" si="11"/>
        <v>#REF!</v>
      </c>
    </row>
    <row r="164" spans="1:17" s="32" customFormat="1" ht="19.5">
      <c r="A164" s="169"/>
      <c r="B164" s="169"/>
      <c r="C164" s="170"/>
      <c r="D164" s="171"/>
      <c r="E164" s="172"/>
      <c r="F164" s="132" t="s">
        <v>52</v>
      </c>
      <c r="G164" s="132" t="s">
        <v>91</v>
      </c>
      <c r="H164" s="132" t="s">
        <v>47</v>
      </c>
      <c r="I164" s="132" t="s">
        <v>13</v>
      </c>
      <c r="J164" s="173" t="e">
        <f>VLOOKUP(K164,#REF!,2,0)</f>
        <v>#REF!</v>
      </c>
      <c r="K164" s="5" t="str">
        <f t="shared" si="13"/>
        <v>04 2 03 00000</v>
      </c>
      <c r="L164" s="225" t="e">
        <f>VLOOKUP(O164,#REF!,2,0)</f>
        <v>#REF!</v>
      </c>
      <c r="M164" s="5"/>
      <c r="O164" s="22" t="s">
        <v>411</v>
      </c>
      <c r="P164" s="7" t="b">
        <f t="shared" si="12"/>
        <v>1</v>
      </c>
      <c r="Q164" s="7" t="e">
        <f t="shared" si="11"/>
        <v>#REF!</v>
      </c>
    </row>
    <row r="165" spans="1:17" s="32" customFormat="1" ht="80.25" customHeight="1">
      <c r="A165" s="84" t="s">
        <v>52</v>
      </c>
      <c r="B165" s="84" t="s">
        <v>91</v>
      </c>
      <c r="C165" s="84" t="s">
        <v>412</v>
      </c>
      <c r="D165" s="84" t="s">
        <v>413</v>
      </c>
      <c r="E165" s="89" t="s">
        <v>414</v>
      </c>
      <c r="F165" s="30" t="s">
        <v>52</v>
      </c>
      <c r="G165" s="30" t="s">
        <v>91</v>
      </c>
      <c r="H165" s="30" t="s">
        <v>47</v>
      </c>
      <c r="I165" s="30" t="s">
        <v>415</v>
      </c>
      <c r="J165" s="29" t="e">
        <f>VLOOKUP(K165,#REF!,2,0)</f>
        <v>#REF!</v>
      </c>
      <c r="K165" s="5" t="str">
        <f t="shared" si="13"/>
        <v>04 2 03 20570</v>
      </c>
      <c r="L165" s="225" t="e">
        <f>VLOOKUP(O165,#REF!,2,0)</f>
        <v>#REF!</v>
      </c>
      <c r="M165" s="5"/>
      <c r="O165" s="22" t="s">
        <v>416</v>
      </c>
      <c r="P165" s="7" t="b">
        <f t="shared" si="12"/>
        <v>1</v>
      </c>
      <c r="Q165" s="7" t="e">
        <f t="shared" si="11"/>
        <v>#REF!</v>
      </c>
    </row>
    <row r="166" spans="1:17" s="32" customFormat="1" ht="93" customHeight="1">
      <c r="A166" s="84" t="s">
        <v>52</v>
      </c>
      <c r="B166" s="84" t="s">
        <v>91</v>
      </c>
      <c r="C166" s="84" t="s">
        <v>417</v>
      </c>
      <c r="D166" s="84" t="s">
        <v>418</v>
      </c>
      <c r="E166" s="89" t="s">
        <v>419</v>
      </c>
      <c r="F166" s="30" t="s">
        <v>52</v>
      </c>
      <c r="G166" s="30" t="s">
        <v>91</v>
      </c>
      <c r="H166" s="30" t="s">
        <v>47</v>
      </c>
      <c r="I166" s="30" t="s">
        <v>420</v>
      </c>
      <c r="J166" s="29" t="e">
        <f>VLOOKUP(K166,#REF!,2,0)</f>
        <v>#REF!</v>
      </c>
      <c r="K166" s="5" t="str">
        <f t="shared" si="13"/>
        <v>04 2 03 20920</v>
      </c>
      <c r="L166" s="225" t="e">
        <f>VLOOKUP(O166,#REF!,2,0)</f>
        <v>#REF!</v>
      </c>
      <c r="M166" s="5"/>
      <c r="O166" s="22" t="s">
        <v>421</v>
      </c>
      <c r="P166" s="7" t="b">
        <f t="shared" si="12"/>
        <v>1</v>
      </c>
      <c r="Q166" s="7" t="e">
        <f t="shared" si="11"/>
        <v>#REF!</v>
      </c>
    </row>
    <row r="167" spans="1:17" s="32" customFormat="1" ht="111.75" customHeight="1">
      <c r="A167" s="81" t="s">
        <v>52</v>
      </c>
      <c r="B167" s="81" t="s">
        <v>288</v>
      </c>
      <c r="C167" s="82" t="s">
        <v>9</v>
      </c>
      <c r="D167" s="83" t="s">
        <v>422</v>
      </c>
      <c r="E167" s="96" t="s">
        <v>423</v>
      </c>
      <c r="F167" s="25" t="s">
        <v>52</v>
      </c>
      <c r="G167" s="25" t="s">
        <v>288</v>
      </c>
      <c r="H167" s="25" t="s">
        <v>12</v>
      </c>
      <c r="I167" s="25" t="s">
        <v>13</v>
      </c>
      <c r="J167" s="143" t="e">
        <f>VLOOKUP(K167,#REF!,2,0)</f>
        <v>#REF!</v>
      </c>
      <c r="K167" s="5" t="str">
        <f t="shared" si="13"/>
        <v>04 3 00 00000</v>
      </c>
      <c r="L167" s="225" t="e">
        <f>VLOOKUP(O167,#REF!,2,0)</f>
        <v>#REF!</v>
      </c>
      <c r="M167" s="5"/>
      <c r="O167" s="44" t="s">
        <v>424</v>
      </c>
      <c r="P167" s="7" t="b">
        <f t="shared" si="12"/>
        <v>1</v>
      </c>
      <c r="Q167" s="7" t="e">
        <f t="shared" si="11"/>
        <v>#REF!</v>
      </c>
    </row>
    <row r="168" spans="1:17" s="43" customFormat="1" ht="19.5">
      <c r="A168" s="169"/>
      <c r="B168" s="169"/>
      <c r="C168" s="170"/>
      <c r="D168" s="171"/>
      <c r="E168" s="172"/>
      <c r="F168" s="132" t="s">
        <v>52</v>
      </c>
      <c r="G168" s="132" t="s">
        <v>288</v>
      </c>
      <c r="H168" s="132" t="s">
        <v>7</v>
      </c>
      <c r="I168" s="132" t="s">
        <v>13</v>
      </c>
      <c r="J168" s="173" t="e">
        <f>VLOOKUP(K168,#REF!,2,0)</f>
        <v>#REF!</v>
      </c>
      <c r="K168" s="5" t="str">
        <f t="shared" si="13"/>
        <v>04 3 01 00000</v>
      </c>
      <c r="L168" s="225" t="e">
        <f>VLOOKUP(O168,#REF!,2,0)</f>
        <v>#REF!</v>
      </c>
      <c r="M168" s="5"/>
      <c r="N168" s="32"/>
      <c r="O168" s="22" t="s">
        <v>425</v>
      </c>
      <c r="P168" s="7" t="b">
        <f t="shared" si="12"/>
        <v>1</v>
      </c>
      <c r="Q168" s="7" t="e">
        <f t="shared" si="11"/>
        <v>#REF!</v>
      </c>
    </row>
    <row r="169" spans="1:17" s="32" customFormat="1" ht="56.25">
      <c r="A169" s="84" t="s">
        <v>52</v>
      </c>
      <c r="B169" s="84">
        <v>3</v>
      </c>
      <c r="C169" s="84">
        <v>1107</v>
      </c>
      <c r="D169" s="84" t="s">
        <v>426</v>
      </c>
      <c r="E169" s="92" t="s">
        <v>427</v>
      </c>
      <c r="F169" s="30" t="s">
        <v>52</v>
      </c>
      <c r="G169" s="30" t="s">
        <v>288</v>
      </c>
      <c r="H169" s="30" t="s">
        <v>7</v>
      </c>
      <c r="I169" s="30" t="s">
        <v>22</v>
      </c>
      <c r="J169" s="113" t="e">
        <f>VLOOKUP(K169,#REF!,2,0)</f>
        <v>#REF!</v>
      </c>
      <c r="K169" s="5" t="str">
        <f t="shared" si="13"/>
        <v>04 3 01 11010</v>
      </c>
      <c r="L169" s="225" t="e">
        <f>VLOOKUP(O169,#REF!,2,0)</f>
        <v>#REF!</v>
      </c>
      <c r="M169" s="5"/>
      <c r="N169" s="43"/>
      <c r="O169" s="22" t="s">
        <v>428</v>
      </c>
      <c r="P169" s="7" t="b">
        <f t="shared" si="12"/>
        <v>1</v>
      </c>
      <c r="Q169" s="7" t="e">
        <f t="shared" si="11"/>
        <v>#REF!</v>
      </c>
    </row>
    <row r="170" spans="1:17" s="32" customFormat="1">
      <c r="A170" s="84"/>
      <c r="B170" s="84"/>
      <c r="C170" s="84"/>
      <c r="D170" s="84"/>
      <c r="E170" s="92"/>
      <c r="F170" s="30" t="s">
        <v>52</v>
      </c>
      <c r="G170" s="30" t="s">
        <v>288</v>
      </c>
      <c r="H170" s="30" t="s">
        <v>7</v>
      </c>
      <c r="I170" s="30" t="s">
        <v>1303</v>
      </c>
      <c r="J170" s="113" t="e">
        <f>VLOOKUP(K170,#REF!,2,0)</f>
        <v>#REF!</v>
      </c>
      <c r="K170" s="5" t="str">
        <f t="shared" si="13"/>
        <v>04 3 01 77250</v>
      </c>
      <c r="L170" s="225" t="e">
        <f>VLOOKUP(O170,#REF!,2,0)</f>
        <v>#REF!</v>
      </c>
      <c r="M170" s="5"/>
      <c r="O170" s="22" t="s">
        <v>1218</v>
      </c>
      <c r="P170" s="7" t="b">
        <f t="shared" si="12"/>
        <v>1</v>
      </c>
      <c r="Q170" s="7" t="e">
        <f t="shared" si="11"/>
        <v>#REF!</v>
      </c>
    </row>
    <row r="171" spans="1:17" s="32" customFormat="1" ht="19.5">
      <c r="A171" s="169"/>
      <c r="B171" s="169"/>
      <c r="C171" s="170"/>
      <c r="D171" s="171"/>
      <c r="E171" s="172"/>
      <c r="F171" s="132" t="s">
        <v>52</v>
      </c>
      <c r="G171" s="132" t="s">
        <v>288</v>
      </c>
      <c r="H171" s="132" t="s">
        <v>36</v>
      </c>
      <c r="I171" s="132" t="s">
        <v>13</v>
      </c>
      <c r="J171" s="173" t="e">
        <f>VLOOKUP(K171,#REF!,2,0)</f>
        <v>#REF!</v>
      </c>
      <c r="K171" s="5" t="str">
        <f t="shared" si="13"/>
        <v>04 3 02 00000</v>
      </c>
      <c r="L171" s="225" t="e">
        <f>VLOOKUP(O171,#REF!,2,0)</f>
        <v>#REF!</v>
      </c>
      <c r="M171" s="5"/>
      <c r="O171" s="22" t="s">
        <v>429</v>
      </c>
      <c r="P171" s="7" t="b">
        <f t="shared" si="12"/>
        <v>1</v>
      </c>
      <c r="Q171" s="7" t="e">
        <f t="shared" si="11"/>
        <v>#REF!</v>
      </c>
    </row>
    <row r="172" spans="1:17" s="32" customFormat="1" ht="37.5">
      <c r="A172" s="84" t="s">
        <v>52</v>
      </c>
      <c r="B172" s="84" t="s">
        <v>288</v>
      </c>
      <c r="C172" s="84" t="s">
        <v>430</v>
      </c>
      <c r="D172" s="84" t="s">
        <v>431</v>
      </c>
      <c r="E172" s="91" t="s">
        <v>432</v>
      </c>
      <c r="F172" s="30" t="s">
        <v>52</v>
      </c>
      <c r="G172" s="30" t="s">
        <v>288</v>
      </c>
      <c r="H172" s="30" t="s">
        <v>36</v>
      </c>
      <c r="I172" s="30" t="s">
        <v>433</v>
      </c>
      <c r="J172" s="114" t="e">
        <f>VLOOKUP(K172,#REF!,2,0)</f>
        <v>#REF!</v>
      </c>
      <c r="K172" s="5" t="str">
        <f t="shared" si="13"/>
        <v>04 3 02 20290</v>
      </c>
      <c r="L172" s="225" t="e">
        <f>VLOOKUP(O172,#REF!,2,0)</f>
        <v>#REF!</v>
      </c>
      <c r="M172" s="5"/>
      <c r="O172" s="22" t="s">
        <v>434</v>
      </c>
      <c r="P172" s="7" t="b">
        <f t="shared" si="12"/>
        <v>1</v>
      </c>
      <c r="Q172" s="7" t="e">
        <f t="shared" si="11"/>
        <v>#REF!</v>
      </c>
    </row>
    <row r="173" spans="1:17" s="32" customFormat="1">
      <c r="A173" s="84"/>
      <c r="B173" s="84"/>
      <c r="C173" s="84"/>
      <c r="D173" s="84"/>
      <c r="E173" s="91"/>
      <c r="F173" s="30" t="s">
        <v>52</v>
      </c>
      <c r="G173" s="30" t="s">
        <v>288</v>
      </c>
      <c r="H173" s="30" t="s">
        <v>36</v>
      </c>
      <c r="I173" s="30" t="s">
        <v>1331</v>
      </c>
      <c r="J173" s="114" t="e">
        <f>VLOOKUP(K173,#REF!,2,0)</f>
        <v>#REF!</v>
      </c>
      <c r="K173" s="5" t="str">
        <f t="shared" si="13"/>
        <v>04 3 02 77260</v>
      </c>
      <c r="L173" s="225" t="e">
        <f>VLOOKUP(O173,#REF!,2,0)</f>
        <v>#REF!</v>
      </c>
      <c r="M173" s="5"/>
      <c r="O173" s="22" t="s">
        <v>1219</v>
      </c>
      <c r="P173" s="7" t="b">
        <f t="shared" si="12"/>
        <v>1</v>
      </c>
      <c r="Q173" s="7" t="e">
        <f t="shared" si="11"/>
        <v>#REF!</v>
      </c>
    </row>
    <row r="174" spans="1:17" s="32" customFormat="1" ht="49.5" customHeight="1">
      <c r="A174" s="84"/>
      <c r="B174" s="84"/>
      <c r="C174" s="84"/>
      <c r="D174" s="84"/>
      <c r="E174" s="91"/>
      <c r="F174" s="30" t="s">
        <v>52</v>
      </c>
      <c r="G174" s="30" t="s">
        <v>288</v>
      </c>
      <c r="H174" s="30" t="s">
        <v>36</v>
      </c>
      <c r="I174" s="30" t="s">
        <v>1332</v>
      </c>
      <c r="J174" s="114" t="e">
        <f>VLOOKUP(K174,#REF!,2,0)</f>
        <v>#REF!</v>
      </c>
      <c r="K174" s="5" t="str">
        <f t="shared" si="13"/>
        <v>04 3 02 S7260</v>
      </c>
      <c r="L174" s="225" t="e">
        <f>VLOOKUP(O174,#REF!,2,0)</f>
        <v>#REF!</v>
      </c>
      <c r="M174" s="5"/>
      <c r="O174" s="22" t="s">
        <v>1220</v>
      </c>
      <c r="P174" s="7" t="b">
        <f t="shared" si="12"/>
        <v>1</v>
      </c>
      <c r="Q174" s="7" t="e">
        <f t="shared" si="11"/>
        <v>#REF!</v>
      </c>
    </row>
    <row r="175" spans="1:17" s="32" customFormat="1" ht="19.5">
      <c r="A175" s="169"/>
      <c r="B175" s="169"/>
      <c r="C175" s="170"/>
      <c r="D175" s="171"/>
      <c r="E175" s="172"/>
      <c r="F175" s="132" t="s">
        <v>52</v>
      </c>
      <c r="G175" s="132" t="s">
        <v>288</v>
      </c>
      <c r="H175" s="132" t="s">
        <v>47</v>
      </c>
      <c r="I175" s="132" t="s">
        <v>13</v>
      </c>
      <c r="J175" s="173" t="e">
        <f>VLOOKUP(K175,#REF!,2,0)</f>
        <v>#REF!</v>
      </c>
      <c r="K175" s="5" t="str">
        <f t="shared" si="13"/>
        <v>04 3 03 00000</v>
      </c>
      <c r="L175" s="225" t="e">
        <f>VLOOKUP(O175,#REF!,2,0)</f>
        <v>#REF!</v>
      </c>
      <c r="M175" s="5"/>
      <c r="O175" s="22" t="s">
        <v>435</v>
      </c>
      <c r="P175" s="7" t="b">
        <f t="shared" si="12"/>
        <v>1</v>
      </c>
      <c r="Q175" s="7" t="e">
        <f t="shared" si="11"/>
        <v>#REF!</v>
      </c>
    </row>
    <row r="176" spans="1:17" s="32" customFormat="1" ht="81.75" customHeight="1">
      <c r="A176" s="69"/>
      <c r="B176" s="69"/>
      <c r="C176" s="69"/>
      <c r="D176" s="69"/>
      <c r="E176" s="76"/>
      <c r="F176" s="14" t="s">
        <v>52</v>
      </c>
      <c r="G176" s="14" t="s">
        <v>288</v>
      </c>
      <c r="H176" s="15" t="s">
        <v>47</v>
      </c>
      <c r="I176" s="15">
        <v>77150</v>
      </c>
      <c r="J176" s="115" t="e">
        <f>VLOOKUP(K176,#REF!,2,0)</f>
        <v>#REF!</v>
      </c>
      <c r="K176" s="5" t="str">
        <f t="shared" si="13"/>
        <v>04 3 03 77150</v>
      </c>
      <c r="L176" s="225" t="e">
        <f>VLOOKUP(O176,#REF!,2,0)</f>
        <v>#REF!</v>
      </c>
      <c r="M176" s="5"/>
      <c r="O176" s="22" t="s">
        <v>436</v>
      </c>
      <c r="P176" s="7" t="b">
        <f t="shared" si="12"/>
        <v>1</v>
      </c>
      <c r="Q176" s="7" t="e">
        <f t="shared" si="11"/>
        <v>#REF!</v>
      </c>
    </row>
    <row r="177" spans="1:17" s="32" customFormat="1" ht="20.25" thickBot="1">
      <c r="A177" s="169"/>
      <c r="B177" s="169"/>
      <c r="C177" s="170"/>
      <c r="D177" s="171"/>
      <c r="E177" s="172"/>
      <c r="F177" s="132" t="s">
        <v>52</v>
      </c>
      <c r="G177" s="132" t="s">
        <v>288</v>
      </c>
      <c r="H177" s="132" t="s">
        <v>52</v>
      </c>
      <c r="I177" s="132" t="s">
        <v>13</v>
      </c>
      <c r="J177" s="174" t="e">
        <f>VLOOKUP(K177,#REF!,2,0)</f>
        <v>#REF!</v>
      </c>
      <c r="K177" s="5" t="str">
        <f t="shared" si="13"/>
        <v>04 3 04 00000</v>
      </c>
      <c r="L177" s="225" t="e">
        <f>VLOOKUP(O177,#REF!,2,0)</f>
        <v>#REF!</v>
      </c>
      <c r="M177" s="5"/>
      <c r="O177" s="22" t="s">
        <v>437</v>
      </c>
      <c r="P177" s="7" t="b">
        <f t="shared" si="12"/>
        <v>1</v>
      </c>
      <c r="Q177" s="7" t="e">
        <f t="shared" si="11"/>
        <v>#REF!</v>
      </c>
    </row>
    <row r="178" spans="1:17" s="27" customFormat="1" ht="19.5" thickBot="1">
      <c r="A178" s="84"/>
      <c r="B178" s="84"/>
      <c r="C178" s="84"/>
      <c r="D178" s="84"/>
      <c r="E178" s="92"/>
      <c r="F178" s="30" t="s">
        <v>52</v>
      </c>
      <c r="G178" s="30" t="s">
        <v>288</v>
      </c>
      <c r="H178" s="30" t="s">
        <v>52</v>
      </c>
      <c r="I178" s="30" t="s">
        <v>22</v>
      </c>
      <c r="J178" s="107" t="e">
        <f>VLOOKUP(K178,#REF!,2,0)</f>
        <v>#REF!</v>
      </c>
      <c r="K178" s="5" t="str">
        <f t="shared" si="13"/>
        <v>04 3 04 11010</v>
      </c>
      <c r="L178" s="225" t="e">
        <f>VLOOKUP(O178,#REF!,2,0)</f>
        <v>#REF!</v>
      </c>
      <c r="M178" s="5"/>
      <c r="N178" s="32"/>
      <c r="O178" s="22" t="s">
        <v>438</v>
      </c>
      <c r="P178" s="7" t="b">
        <f t="shared" si="12"/>
        <v>1</v>
      </c>
      <c r="Q178" s="7" t="e">
        <f t="shared" si="11"/>
        <v>#REF!</v>
      </c>
    </row>
    <row r="179" spans="1:17" ht="19.5" thickBot="1">
      <c r="A179" s="84" t="s">
        <v>52</v>
      </c>
      <c r="B179" s="84" t="s">
        <v>288</v>
      </c>
      <c r="C179" s="84" t="s">
        <v>439</v>
      </c>
      <c r="D179" s="84" t="s">
        <v>440</v>
      </c>
      <c r="E179" s="175" t="s">
        <v>441</v>
      </c>
      <c r="F179" s="30" t="s">
        <v>52</v>
      </c>
      <c r="G179" s="30" t="s">
        <v>288</v>
      </c>
      <c r="H179" s="30" t="s">
        <v>52</v>
      </c>
      <c r="I179" s="30" t="s">
        <v>442</v>
      </c>
      <c r="J179" s="107" t="e">
        <f>VLOOKUP(K179,#REF!,2,0)</f>
        <v>#REF!</v>
      </c>
      <c r="K179" s="5" t="str">
        <f t="shared" si="13"/>
        <v>04 3 04 20280</v>
      </c>
      <c r="L179" s="225" t="e">
        <f>VLOOKUP(O179,#REF!,2,0)</f>
        <v>#REF!</v>
      </c>
      <c r="N179" s="27"/>
      <c r="O179" s="22" t="s">
        <v>443</v>
      </c>
      <c r="P179" s="7" t="b">
        <f t="shared" si="12"/>
        <v>1</v>
      </c>
      <c r="Q179" s="7" t="e">
        <f t="shared" si="11"/>
        <v>#REF!</v>
      </c>
    </row>
    <row r="180" spans="1:17" s="46" customFormat="1" ht="37.5">
      <c r="A180" s="84" t="s">
        <v>52</v>
      </c>
      <c r="B180" s="84" t="s">
        <v>288</v>
      </c>
      <c r="C180" s="84" t="s">
        <v>444</v>
      </c>
      <c r="D180" s="84" t="s">
        <v>445</v>
      </c>
      <c r="E180" s="91" t="s">
        <v>446</v>
      </c>
      <c r="F180" s="30" t="s">
        <v>52</v>
      </c>
      <c r="G180" s="30" t="s">
        <v>288</v>
      </c>
      <c r="H180" s="30" t="s">
        <v>52</v>
      </c>
      <c r="I180" s="30" t="s">
        <v>447</v>
      </c>
      <c r="J180" s="107" t="e">
        <f>VLOOKUP(K180,#REF!,2,0)</f>
        <v>#REF!</v>
      </c>
      <c r="K180" s="5" t="str">
        <f t="shared" si="13"/>
        <v>04 3 04 20300</v>
      </c>
      <c r="L180" s="225" t="e">
        <f>VLOOKUP(O180,#REF!,2,0)</f>
        <v>#REF!</v>
      </c>
      <c r="M180" s="5"/>
      <c r="N180" s="6"/>
      <c r="O180" s="22" t="s">
        <v>448</v>
      </c>
      <c r="P180" s="7" t="b">
        <f t="shared" si="12"/>
        <v>1</v>
      </c>
      <c r="Q180" s="7" t="e">
        <f t="shared" si="11"/>
        <v>#REF!</v>
      </c>
    </row>
    <row r="181" spans="1:17" ht="37.5">
      <c r="A181" s="84" t="s">
        <v>52</v>
      </c>
      <c r="B181" s="84" t="s">
        <v>288</v>
      </c>
      <c r="C181" s="84" t="s">
        <v>449</v>
      </c>
      <c r="D181" s="84" t="s">
        <v>450</v>
      </c>
      <c r="E181" s="93" t="s">
        <v>451</v>
      </c>
      <c r="F181" s="30" t="s">
        <v>52</v>
      </c>
      <c r="G181" s="30" t="s">
        <v>288</v>
      </c>
      <c r="H181" s="30" t="s">
        <v>52</v>
      </c>
      <c r="I181" s="30" t="s">
        <v>452</v>
      </c>
      <c r="J181" s="107" t="e">
        <f>VLOOKUP(K181,#REF!,2,0)</f>
        <v>#REF!</v>
      </c>
      <c r="K181" s="5" t="str">
        <f t="shared" si="13"/>
        <v>04 3 04 20780</v>
      </c>
      <c r="L181" s="225" t="e">
        <f>VLOOKUP(O181,#REF!,2,0)</f>
        <v>#REF!</v>
      </c>
      <c r="N181" s="46"/>
      <c r="O181" s="22" t="s">
        <v>453</v>
      </c>
      <c r="P181" s="7" t="b">
        <f t="shared" si="12"/>
        <v>1</v>
      </c>
      <c r="Q181" s="7" t="e">
        <f t="shared" si="11"/>
        <v>#REF!</v>
      </c>
    </row>
    <row r="182" spans="1:17" s="46" customFormat="1" ht="75">
      <c r="A182" s="84" t="s">
        <v>52</v>
      </c>
      <c r="B182" s="84" t="s">
        <v>288</v>
      </c>
      <c r="C182" s="84" t="s">
        <v>454</v>
      </c>
      <c r="D182" s="84" t="s">
        <v>455</v>
      </c>
      <c r="E182" s="89" t="s">
        <v>456</v>
      </c>
      <c r="F182" s="30" t="s">
        <v>52</v>
      </c>
      <c r="G182" s="30" t="s">
        <v>288</v>
      </c>
      <c r="H182" s="30" t="s">
        <v>52</v>
      </c>
      <c r="I182" s="30" t="s">
        <v>457</v>
      </c>
      <c r="J182" s="107" t="e">
        <f>VLOOKUP(K182,#REF!,2,0)</f>
        <v>#REF!</v>
      </c>
      <c r="K182" s="5" t="str">
        <f t="shared" si="13"/>
        <v>04 3 04 20790</v>
      </c>
      <c r="L182" s="225" t="e">
        <f>VLOOKUP(O182,#REF!,2,0)</f>
        <v>#REF!</v>
      </c>
      <c r="M182" s="5"/>
      <c r="N182" s="6"/>
      <c r="O182" s="22" t="s">
        <v>458</v>
      </c>
      <c r="P182" s="7" t="b">
        <f t="shared" si="12"/>
        <v>1</v>
      </c>
      <c r="Q182" s="7" t="e">
        <f t="shared" si="11"/>
        <v>#REF!</v>
      </c>
    </row>
    <row r="183" spans="1:17" ht="75.75" thickBot="1">
      <c r="A183" s="84" t="s">
        <v>52</v>
      </c>
      <c r="B183" s="84" t="s">
        <v>288</v>
      </c>
      <c r="C183" s="84" t="s">
        <v>459</v>
      </c>
      <c r="D183" s="84" t="s">
        <v>460</v>
      </c>
      <c r="E183" s="89" t="s">
        <v>461</v>
      </c>
      <c r="F183" s="30" t="s">
        <v>52</v>
      </c>
      <c r="G183" s="30" t="s">
        <v>288</v>
      </c>
      <c r="H183" s="30" t="s">
        <v>52</v>
      </c>
      <c r="I183" s="30" t="s">
        <v>462</v>
      </c>
      <c r="J183" s="107" t="e">
        <f>VLOOKUP(K183,#REF!,2,0)</f>
        <v>#REF!</v>
      </c>
      <c r="K183" s="5" t="str">
        <f t="shared" si="13"/>
        <v>04 3 04 20800</v>
      </c>
      <c r="L183" s="225" t="e">
        <f>VLOOKUP(O183,#REF!,2,0)</f>
        <v>#REF!</v>
      </c>
      <c r="N183" s="46"/>
      <c r="O183" s="22" t="s">
        <v>463</v>
      </c>
      <c r="P183" s="7" t="b">
        <f t="shared" si="12"/>
        <v>1</v>
      </c>
      <c r="Q183" s="7" t="e">
        <f t="shared" si="11"/>
        <v>#REF!</v>
      </c>
    </row>
    <row r="184" spans="1:17" s="27" customFormat="1" ht="19.5" thickBot="1">
      <c r="A184" s="84"/>
      <c r="B184" s="84"/>
      <c r="C184" s="84"/>
      <c r="D184" s="84"/>
      <c r="E184" s="89"/>
      <c r="F184" s="30" t="s">
        <v>52</v>
      </c>
      <c r="G184" s="30" t="s">
        <v>288</v>
      </c>
      <c r="H184" s="30" t="s">
        <v>52</v>
      </c>
      <c r="I184" s="30" t="s">
        <v>1333</v>
      </c>
      <c r="J184" s="107" t="e">
        <f>VLOOKUP(K184,#REF!,2,0)</f>
        <v>#REF!</v>
      </c>
      <c r="K184" s="5" t="str">
        <f t="shared" si="13"/>
        <v>04 3 04 77060</v>
      </c>
      <c r="L184" s="225" t="e">
        <f>VLOOKUP(O184,#REF!,2,0)</f>
        <v>#REF!</v>
      </c>
      <c r="M184" s="5"/>
      <c r="N184" s="6"/>
      <c r="O184" s="22" t="s">
        <v>1223</v>
      </c>
      <c r="P184" s="7" t="b">
        <f t="shared" si="12"/>
        <v>1</v>
      </c>
      <c r="Q184" s="7" t="e">
        <f t="shared" si="11"/>
        <v>#REF!</v>
      </c>
    </row>
    <row r="185" spans="1:17" s="27" customFormat="1" ht="68.25" thickBot="1">
      <c r="A185" s="176" t="s">
        <v>61</v>
      </c>
      <c r="B185" s="176" t="s">
        <v>8</v>
      </c>
      <c r="C185" s="177" t="s">
        <v>9</v>
      </c>
      <c r="D185" s="178" t="s">
        <v>464</v>
      </c>
      <c r="E185" s="179" t="s">
        <v>465</v>
      </c>
      <c r="F185" s="180" t="s">
        <v>61</v>
      </c>
      <c r="G185" s="180" t="s">
        <v>8</v>
      </c>
      <c r="H185" s="180" t="s">
        <v>12</v>
      </c>
      <c r="I185" s="180" t="s">
        <v>13</v>
      </c>
      <c r="J185" s="181" t="e">
        <f>VLOOKUP(K185,#REF!,2,0)</f>
        <v>#REF!</v>
      </c>
      <c r="K185" s="5" t="str">
        <f t="shared" si="13"/>
        <v>05 0 00 00000</v>
      </c>
      <c r="L185" s="225" t="e">
        <f>VLOOKUP(O185,#REF!,2,0)</f>
        <v>#REF!</v>
      </c>
      <c r="M185" s="5"/>
      <c r="O185" s="11" t="s">
        <v>466</v>
      </c>
      <c r="P185" s="7" t="b">
        <f t="shared" si="12"/>
        <v>1</v>
      </c>
      <c r="Q185" s="7" t="e">
        <f t="shared" si="11"/>
        <v>#REF!</v>
      </c>
    </row>
    <row r="186" spans="1:17" s="27" customFormat="1" ht="19.5" thickBot="1">
      <c r="A186" s="81" t="s">
        <v>61</v>
      </c>
      <c r="B186" s="81" t="s">
        <v>15</v>
      </c>
      <c r="C186" s="82" t="s">
        <v>9</v>
      </c>
      <c r="D186" s="83" t="s">
        <v>467</v>
      </c>
      <c r="E186" s="96" t="s">
        <v>468</v>
      </c>
      <c r="F186" s="25" t="s">
        <v>61</v>
      </c>
      <c r="G186" s="25" t="s">
        <v>15</v>
      </c>
      <c r="H186" s="25" t="s">
        <v>12</v>
      </c>
      <c r="I186" s="25" t="s">
        <v>13</v>
      </c>
      <c r="J186" s="143" t="e">
        <f>VLOOKUP(K186,#REF!,2,0)</f>
        <v>#REF!</v>
      </c>
      <c r="K186" s="5" t="str">
        <f t="shared" si="13"/>
        <v>05 1 00 00000</v>
      </c>
      <c r="L186" s="225" t="e">
        <f>VLOOKUP(O186,#REF!,2,0)</f>
        <v>#REF!</v>
      </c>
      <c r="M186" s="5"/>
      <c r="O186" s="12" t="s">
        <v>469</v>
      </c>
      <c r="P186" s="7" t="b">
        <f t="shared" si="12"/>
        <v>1</v>
      </c>
      <c r="Q186" s="7" t="e">
        <f t="shared" si="11"/>
        <v>#REF!</v>
      </c>
    </row>
    <row r="187" spans="1:17" ht="20.25" thickBot="1">
      <c r="A187" s="169"/>
      <c r="B187" s="169"/>
      <c r="C187" s="170"/>
      <c r="D187" s="171"/>
      <c r="E187" s="172"/>
      <c r="F187" s="132" t="s">
        <v>61</v>
      </c>
      <c r="G187" s="132" t="s">
        <v>15</v>
      </c>
      <c r="H187" s="132" t="s">
        <v>7</v>
      </c>
      <c r="I187" s="132" t="s">
        <v>13</v>
      </c>
      <c r="J187" s="173" t="e">
        <f>VLOOKUP(K187,#REF!,2,0)</f>
        <v>#REF!</v>
      </c>
      <c r="K187" s="5" t="str">
        <f t="shared" si="13"/>
        <v>05 1 01 00000</v>
      </c>
      <c r="L187" s="225" t="e">
        <f>VLOOKUP(O187,#REF!,2,0)</f>
        <v>#REF!</v>
      </c>
      <c r="N187" s="27"/>
      <c r="O187" s="22" t="s">
        <v>470</v>
      </c>
      <c r="P187" s="7" t="b">
        <f t="shared" si="12"/>
        <v>1</v>
      </c>
      <c r="Q187" s="7" t="e">
        <f t="shared" si="11"/>
        <v>#REF!</v>
      </c>
    </row>
    <row r="188" spans="1:17">
      <c r="A188" s="69" t="s">
        <v>61</v>
      </c>
      <c r="B188" s="69" t="s">
        <v>15</v>
      </c>
      <c r="C188" s="70">
        <v>2039</v>
      </c>
      <c r="D188" s="71" t="s">
        <v>471</v>
      </c>
      <c r="E188" s="91" t="s">
        <v>472</v>
      </c>
      <c r="F188" s="15" t="s">
        <v>61</v>
      </c>
      <c r="G188" s="15" t="s">
        <v>15</v>
      </c>
      <c r="H188" s="15" t="s">
        <v>7</v>
      </c>
      <c r="I188" s="15" t="s">
        <v>473</v>
      </c>
      <c r="J188" s="114" t="e">
        <f>VLOOKUP(K188,#REF!,2,0)</f>
        <v>#REF!</v>
      </c>
      <c r="K188" s="5" t="str">
        <f t="shared" si="13"/>
        <v>05 1 01 20390</v>
      </c>
      <c r="L188" s="225" t="e">
        <f>VLOOKUP(O188,#REF!,2,0)</f>
        <v>#REF!</v>
      </c>
      <c r="O188" s="22" t="s">
        <v>474</v>
      </c>
      <c r="P188" s="7" t="b">
        <f t="shared" si="12"/>
        <v>1</v>
      </c>
      <c r="Q188" s="7" t="e">
        <f t="shared" si="11"/>
        <v>#REF!</v>
      </c>
    </row>
    <row r="189" spans="1:17" ht="19.5">
      <c r="A189" s="169"/>
      <c r="B189" s="169"/>
      <c r="C189" s="170"/>
      <c r="D189" s="171"/>
      <c r="E189" s="172"/>
      <c r="F189" s="132" t="s">
        <v>61</v>
      </c>
      <c r="G189" s="132" t="s">
        <v>15</v>
      </c>
      <c r="H189" s="132" t="s">
        <v>36</v>
      </c>
      <c r="I189" s="132" t="s">
        <v>13</v>
      </c>
      <c r="J189" s="173" t="e">
        <f>VLOOKUP(K189,#REF!,2,0)</f>
        <v>#REF!</v>
      </c>
      <c r="K189" s="5" t="str">
        <f t="shared" si="13"/>
        <v>05 1 02 00000</v>
      </c>
      <c r="L189" s="225" t="e">
        <f>VLOOKUP(O189,#REF!,2,0)</f>
        <v>#REF!</v>
      </c>
      <c r="O189" s="22" t="s">
        <v>475</v>
      </c>
      <c r="P189" s="7" t="b">
        <f t="shared" si="12"/>
        <v>1</v>
      </c>
      <c r="Q189" s="7" t="e">
        <f t="shared" si="11"/>
        <v>#REF!</v>
      </c>
    </row>
    <row r="190" spans="1:17">
      <c r="A190" s="69" t="s">
        <v>61</v>
      </c>
      <c r="B190" s="69" t="s">
        <v>15</v>
      </c>
      <c r="C190" s="70">
        <v>2039</v>
      </c>
      <c r="D190" s="71" t="s">
        <v>471</v>
      </c>
      <c r="E190" s="91" t="s">
        <v>472</v>
      </c>
      <c r="F190" s="15" t="s">
        <v>61</v>
      </c>
      <c r="G190" s="15" t="s">
        <v>15</v>
      </c>
      <c r="H190" s="15" t="s">
        <v>36</v>
      </c>
      <c r="I190" s="15" t="s">
        <v>473</v>
      </c>
      <c r="J190" s="114" t="e">
        <f>VLOOKUP(K190,#REF!,2,0)</f>
        <v>#REF!</v>
      </c>
      <c r="K190" s="5" t="str">
        <f t="shared" si="13"/>
        <v>05 1 02 20390</v>
      </c>
      <c r="L190" s="225" t="e">
        <f>VLOOKUP(O190,#REF!,2,0)</f>
        <v>#REF!</v>
      </c>
      <c r="O190" s="22" t="s">
        <v>476</v>
      </c>
      <c r="P190" s="7" t="b">
        <f t="shared" si="12"/>
        <v>1</v>
      </c>
      <c r="Q190" s="7" t="e">
        <f t="shared" si="11"/>
        <v>#REF!</v>
      </c>
    </row>
    <row r="191" spans="1:17" ht="45">
      <c r="A191" s="78" t="s">
        <v>67</v>
      </c>
      <c r="B191" s="78" t="s">
        <v>8</v>
      </c>
      <c r="C191" s="79" t="s">
        <v>9</v>
      </c>
      <c r="D191" s="80" t="s">
        <v>477</v>
      </c>
      <c r="E191" s="95" t="s">
        <v>478</v>
      </c>
      <c r="F191" s="9" t="s">
        <v>67</v>
      </c>
      <c r="G191" s="9" t="s">
        <v>8</v>
      </c>
      <c r="H191" s="9" t="s">
        <v>12</v>
      </c>
      <c r="I191" s="9" t="s">
        <v>13</v>
      </c>
      <c r="J191" s="29" t="e">
        <f>VLOOKUP(K191,#REF!,2,0)</f>
        <v>#REF!</v>
      </c>
      <c r="K191" s="5" t="str">
        <f t="shared" si="13"/>
        <v>06 0 00 00000</v>
      </c>
      <c r="L191" s="225" t="e">
        <f>VLOOKUP(O191,#REF!,2,0)</f>
        <v>#REF!</v>
      </c>
      <c r="O191" s="11" t="s">
        <v>479</v>
      </c>
      <c r="P191" s="7" t="b">
        <f t="shared" si="12"/>
        <v>1</v>
      </c>
      <c r="Q191" s="7" t="e">
        <f t="shared" si="11"/>
        <v>#REF!</v>
      </c>
    </row>
    <row r="192" spans="1:17" s="47" customFormat="1" ht="78.75" customHeight="1">
      <c r="A192" s="81" t="s">
        <v>67</v>
      </c>
      <c r="B192" s="81" t="s">
        <v>15</v>
      </c>
      <c r="C192" s="82" t="s">
        <v>9</v>
      </c>
      <c r="D192" s="83" t="s">
        <v>480</v>
      </c>
      <c r="E192" s="96" t="s">
        <v>481</v>
      </c>
      <c r="F192" s="25" t="s">
        <v>67</v>
      </c>
      <c r="G192" s="25" t="s">
        <v>15</v>
      </c>
      <c r="H192" s="25" t="s">
        <v>12</v>
      </c>
      <c r="I192" s="25" t="s">
        <v>13</v>
      </c>
      <c r="J192" s="29" t="e">
        <f>VLOOKUP(K192,#REF!,2,0)</f>
        <v>#REF!</v>
      </c>
      <c r="K192" s="5" t="str">
        <f t="shared" si="13"/>
        <v>06 1 00 00000</v>
      </c>
      <c r="L192" s="225" t="e">
        <f>VLOOKUP(O192,#REF!,2,0)</f>
        <v>#REF!</v>
      </c>
      <c r="M192" s="5"/>
      <c r="N192" s="6"/>
      <c r="O192" s="12" t="s">
        <v>482</v>
      </c>
      <c r="P192" s="7" t="b">
        <f t="shared" si="12"/>
        <v>1</v>
      </c>
      <c r="Q192" s="7" t="e">
        <f t="shared" si="11"/>
        <v>#REF!</v>
      </c>
    </row>
    <row r="193" spans="1:17" s="47" customFormat="1" ht="19.5">
      <c r="A193" s="169"/>
      <c r="B193" s="169"/>
      <c r="C193" s="170"/>
      <c r="D193" s="171"/>
      <c r="E193" s="172"/>
      <c r="F193" s="132" t="s">
        <v>67</v>
      </c>
      <c r="G193" s="132" t="s">
        <v>15</v>
      </c>
      <c r="H193" s="132" t="s">
        <v>7</v>
      </c>
      <c r="I193" s="132" t="s">
        <v>13</v>
      </c>
      <c r="J193" s="29" t="e">
        <f>VLOOKUP(K193,#REF!,2,0)</f>
        <v>#REF!</v>
      </c>
      <c r="K193" s="5" t="str">
        <f>CONCATENATE(F193," ",G193," ",H193," ",I193)</f>
        <v>06 1 01 00000</v>
      </c>
      <c r="L193" s="225" t="e">
        <f>VLOOKUP(O193,#REF!,2,0)</f>
        <v>#REF!</v>
      </c>
      <c r="M193" s="5"/>
      <c r="O193" s="22" t="s">
        <v>483</v>
      </c>
      <c r="P193" s="7" t="b">
        <f t="shared" si="12"/>
        <v>1</v>
      </c>
      <c r="Q193" s="7" t="e">
        <f t="shared" si="11"/>
        <v>#REF!</v>
      </c>
    </row>
    <row r="194" spans="1:17" s="47" customFormat="1">
      <c r="A194" s="69"/>
      <c r="B194" s="69"/>
      <c r="C194" s="70"/>
      <c r="D194" s="71"/>
      <c r="E194" s="195"/>
      <c r="F194" s="15" t="s">
        <v>67</v>
      </c>
      <c r="G194" s="15" t="s">
        <v>15</v>
      </c>
      <c r="H194" s="15" t="s">
        <v>7</v>
      </c>
      <c r="I194" s="15" t="s">
        <v>1334</v>
      </c>
      <c r="J194" s="29" t="e">
        <f>VLOOKUP(K194,#REF!,2,0)</f>
        <v>#REF!</v>
      </c>
      <c r="K194" s="5" t="str">
        <f t="shared" ref="K194:K197" si="14">CONCATENATE(F194," ",G194," ",H194," ",I194)</f>
        <v>06 1 01 50200</v>
      </c>
      <c r="L194" s="225" t="e">
        <f>VLOOKUP(O194,#REF!,2,0)</f>
        <v>#REF!</v>
      </c>
      <c r="M194" s="5"/>
      <c r="O194" s="22" t="s">
        <v>1224</v>
      </c>
      <c r="P194" s="7" t="b">
        <f t="shared" si="12"/>
        <v>1</v>
      </c>
      <c r="Q194" s="7" t="e">
        <f t="shared" si="11"/>
        <v>#REF!</v>
      </c>
    </row>
    <row r="195" spans="1:17" ht="19.5" thickBot="1">
      <c r="A195" s="69"/>
      <c r="B195" s="69"/>
      <c r="C195" s="70"/>
      <c r="D195" s="71"/>
      <c r="E195" s="195"/>
      <c r="F195" s="15" t="s">
        <v>67</v>
      </c>
      <c r="G195" s="15" t="s">
        <v>15</v>
      </c>
      <c r="H195" s="15" t="s">
        <v>7</v>
      </c>
      <c r="I195" s="15" t="s">
        <v>1335</v>
      </c>
      <c r="J195" s="29" t="e">
        <f>VLOOKUP(K195,#REF!,2,0)</f>
        <v>#REF!</v>
      </c>
      <c r="K195" s="5" t="str">
        <f t="shared" si="14"/>
        <v>06 1 01 70200</v>
      </c>
      <c r="L195" s="225" t="e">
        <f>VLOOKUP(O195,#REF!,2,0)</f>
        <v>#REF!</v>
      </c>
      <c r="N195" s="47"/>
      <c r="O195" s="45" t="s">
        <v>1225</v>
      </c>
      <c r="P195" s="7" t="b">
        <f t="shared" si="12"/>
        <v>1</v>
      </c>
      <c r="Q195" s="7" t="e">
        <f t="shared" si="11"/>
        <v>#REF!</v>
      </c>
    </row>
    <row r="196" spans="1:17" s="27" customFormat="1" ht="38.25" thickBot="1">
      <c r="A196" s="69" t="s">
        <v>67</v>
      </c>
      <c r="B196" s="69" t="s">
        <v>15</v>
      </c>
      <c r="C196" s="69" t="s">
        <v>484</v>
      </c>
      <c r="D196" s="71" t="s">
        <v>485</v>
      </c>
      <c r="E196" s="77" t="s">
        <v>486</v>
      </c>
      <c r="F196" s="15" t="s">
        <v>67</v>
      </c>
      <c r="G196" s="15" t="s">
        <v>15</v>
      </c>
      <c r="H196" s="15" t="s">
        <v>7</v>
      </c>
      <c r="I196" s="15" t="s">
        <v>487</v>
      </c>
      <c r="J196" s="29" t="e">
        <f>VLOOKUP(K196,#REF!,2,0)</f>
        <v>#REF!</v>
      </c>
      <c r="K196" s="5" t="str">
        <f t="shared" si="14"/>
        <v>06 1 01 90030</v>
      </c>
      <c r="L196" s="225" t="e">
        <f>VLOOKUP(O196,#REF!,2,0)</f>
        <v>#REF!</v>
      </c>
      <c r="M196" s="5"/>
      <c r="N196" s="6"/>
      <c r="O196" s="45" t="s">
        <v>488</v>
      </c>
      <c r="P196" s="7" t="b">
        <f t="shared" si="12"/>
        <v>1</v>
      </c>
      <c r="Q196" s="7" t="e">
        <f t="shared" si="11"/>
        <v>#REF!</v>
      </c>
    </row>
    <row r="197" spans="1:17" s="48" customFormat="1" ht="64.5" customHeight="1" thickBot="1">
      <c r="A197" s="69"/>
      <c r="B197" s="69"/>
      <c r="C197" s="69"/>
      <c r="D197" s="71"/>
      <c r="E197" s="77"/>
      <c r="F197" s="15" t="s">
        <v>67</v>
      </c>
      <c r="G197" s="15" t="s">
        <v>15</v>
      </c>
      <c r="H197" s="15" t="s">
        <v>7</v>
      </c>
      <c r="I197" s="15" t="s">
        <v>1336</v>
      </c>
      <c r="J197" s="29" t="e">
        <f>VLOOKUP(K197,#REF!,2,0)</f>
        <v>#REF!</v>
      </c>
      <c r="K197" s="5" t="str">
        <f t="shared" si="14"/>
        <v>06 1 01 L0200</v>
      </c>
      <c r="L197" s="225" t="e">
        <f>VLOOKUP(O197,#REF!,2,0)</f>
        <v>#REF!</v>
      </c>
      <c r="M197" s="5"/>
      <c r="N197" s="27"/>
      <c r="O197" s="45" t="s">
        <v>1226</v>
      </c>
      <c r="P197" s="7" t="b">
        <f t="shared" si="12"/>
        <v>1</v>
      </c>
      <c r="Q197" s="7" t="e">
        <f t="shared" si="11"/>
        <v>#REF!</v>
      </c>
    </row>
    <row r="198" spans="1:17" ht="104.25" customHeight="1" thickBot="1">
      <c r="A198" s="81" t="s">
        <v>67</v>
      </c>
      <c r="B198" s="81" t="s">
        <v>91</v>
      </c>
      <c r="C198" s="82" t="s">
        <v>9</v>
      </c>
      <c r="D198" s="83" t="s">
        <v>489</v>
      </c>
      <c r="E198" s="135" t="s">
        <v>490</v>
      </c>
      <c r="F198" s="25" t="s">
        <v>67</v>
      </c>
      <c r="G198" s="25" t="s">
        <v>91</v>
      </c>
      <c r="H198" s="25" t="s">
        <v>12</v>
      </c>
      <c r="I198" s="25" t="s">
        <v>13</v>
      </c>
      <c r="J198" s="137" t="s">
        <v>1227</v>
      </c>
      <c r="L198" s="225" t="e">
        <f>VLOOKUP(O198,#REF!,2,0)</f>
        <v>#REF!</v>
      </c>
      <c r="N198" s="27"/>
      <c r="O198" s="45"/>
      <c r="P198" s="7" t="b">
        <f t="shared" si="12"/>
        <v>1</v>
      </c>
      <c r="Q198" s="7" t="e">
        <f t="shared" si="11"/>
        <v>#REF!</v>
      </c>
    </row>
    <row r="199" spans="1:17" s="49" customFormat="1" ht="116.25" customHeight="1" thickBot="1">
      <c r="A199" s="169"/>
      <c r="B199" s="169"/>
      <c r="C199" s="170"/>
      <c r="D199" s="171"/>
      <c r="E199" s="172"/>
      <c r="F199" s="132" t="s">
        <v>67</v>
      </c>
      <c r="G199" s="132" t="s">
        <v>91</v>
      </c>
      <c r="H199" s="132" t="s">
        <v>7</v>
      </c>
      <c r="I199" s="132" t="s">
        <v>13</v>
      </c>
      <c r="J199" s="198" t="e">
        <f>VLOOKUP(K199,#REF!,2,0)</f>
        <v>#REF!</v>
      </c>
      <c r="K199" s="5" t="str">
        <f>CONCATENATE(F199," ",G199," ",H199," ",I199)</f>
        <v>06 2 01 00000</v>
      </c>
      <c r="L199" s="225" t="e">
        <f>VLOOKUP(O199,#REF!,2,0)</f>
        <v>#REF!</v>
      </c>
      <c r="M199" s="5"/>
      <c r="N199" s="27"/>
      <c r="O199" s="22" t="s">
        <v>1228</v>
      </c>
      <c r="P199" s="7" t="b">
        <f t="shared" si="12"/>
        <v>1</v>
      </c>
      <c r="Q199" s="7" t="e">
        <f t="shared" si="11"/>
        <v>#REF!</v>
      </c>
    </row>
    <row r="200" spans="1:17" s="49" customFormat="1" ht="19.5" thickBot="1">
      <c r="A200" s="69"/>
      <c r="B200" s="69"/>
      <c r="C200" s="69"/>
      <c r="D200" s="69"/>
      <c r="E200" s="77"/>
      <c r="F200" s="30" t="s">
        <v>67</v>
      </c>
      <c r="G200" s="30" t="s">
        <v>91</v>
      </c>
      <c r="H200" s="30" t="s">
        <v>7</v>
      </c>
      <c r="I200" s="30" t="s">
        <v>1337</v>
      </c>
      <c r="J200" s="29" t="e">
        <f>VLOOKUP(K200,#REF!,2,0)</f>
        <v>#REF!</v>
      </c>
      <c r="K200" s="5" t="str">
        <f t="shared" ref="K200:K263" si="15">CONCATENATE(F200," ",G200," ",H200," ",I200)</f>
        <v>06 2 01 09502</v>
      </c>
      <c r="L200" s="225" t="e">
        <f>VLOOKUP(O200,#REF!,2,0)</f>
        <v>#REF!</v>
      </c>
      <c r="M200" s="5"/>
      <c r="N200" s="27"/>
      <c r="O200" s="22" t="s">
        <v>1230</v>
      </c>
      <c r="P200" s="7" t="b">
        <f t="shared" si="12"/>
        <v>1</v>
      </c>
      <c r="Q200" s="7" t="e">
        <f t="shared" ref="Q200:Q263" si="16">J200=L200</f>
        <v>#REF!</v>
      </c>
    </row>
    <row r="201" spans="1:17" s="49" customFormat="1" ht="51" customHeight="1" thickBot="1">
      <c r="A201" s="69" t="s">
        <v>67</v>
      </c>
      <c r="B201" s="69" t="s">
        <v>91</v>
      </c>
      <c r="C201" s="69" t="s">
        <v>491</v>
      </c>
      <c r="D201" s="69" t="s">
        <v>492</v>
      </c>
      <c r="E201" s="77" t="s">
        <v>493</v>
      </c>
      <c r="F201" s="30" t="s">
        <v>67</v>
      </c>
      <c r="G201" s="30" t="s">
        <v>91</v>
      </c>
      <c r="H201" s="30" t="s">
        <v>7</v>
      </c>
      <c r="I201" s="30" t="s">
        <v>1338</v>
      </c>
      <c r="J201" s="29" t="e">
        <f>VLOOKUP(K201,#REF!,2,0)</f>
        <v>#REF!</v>
      </c>
      <c r="K201" s="5" t="str">
        <f t="shared" si="15"/>
        <v>06 2 01 09602</v>
      </c>
      <c r="L201" s="225" t="e">
        <f>VLOOKUP(O201,#REF!,2,0)</f>
        <v>#REF!</v>
      </c>
      <c r="M201" s="5"/>
      <c r="N201" s="27"/>
      <c r="O201" s="104" t="s">
        <v>1231</v>
      </c>
      <c r="P201" s="7" t="b">
        <f t="shared" si="12"/>
        <v>1</v>
      </c>
      <c r="Q201" s="7" t="e">
        <f t="shared" si="16"/>
        <v>#REF!</v>
      </c>
    </row>
    <row r="202" spans="1:17" s="49" customFormat="1" ht="54" customHeight="1">
      <c r="A202" s="69"/>
      <c r="B202" s="69"/>
      <c r="C202" s="69"/>
      <c r="D202" s="69"/>
      <c r="E202" s="77"/>
      <c r="F202" s="30" t="s">
        <v>67</v>
      </c>
      <c r="G202" s="30" t="s">
        <v>91</v>
      </c>
      <c r="H202" s="30" t="s">
        <v>7</v>
      </c>
      <c r="I202" s="30" t="s">
        <v>1339</v>
      </c>
      <c r="J202" s="29" t="e">
        <f>VLOOKUP(K202,#REF!,2,0)</f>
        <v>#REF!</v>
      </c>
      <c r="K202" s="5" t="str">
        <f t="shared" si="15"/>
        <v>06 2 01 76580</v>
      </c>
      <c r="L202" s="225" t="e">
        <f>VLOOKUP(O202,#REF!,2,0)</f>
        <v>#REF!</v>
      </c>
      <c r="M202" s="5"/>
      <c r="N202" s="6"/>
      <c r="O202" s="102" t="s">
        <v>1232</v>
      </c>
      <c r="P202" s="7" t="b">
        <f t="shared" si="12"/>
        <v>1</v>
      </c>
      <c r="Q202" s="7" t="e">
        <f t="shared" si="16"/>
        <v>#REF!</v>
      </c>
    </row>
    <row r="203" spans="1:17" s="49" customFormat="1">
      <c r="A203" s="69"/>
      <c r="B203" s="69"/>
      <c r="C203" s="69"/>
      <c r="D203" s="69"/>
      <c r="E203" s="77"/>
      <c r="F203" s="30" t="s">
        <v>67</v>
      </c>
      <c r="G203" s="30" t="s">
        <v>91</v>
      </c>
      <c r="H203" s="30" t="s">
        <v>7</v>
      </c>
      <c r="I203" s="30" t="s">
        <v>1340</v>
      </c>
      <c r="J203" s="29" t="e">
        <f>VLOOKUP(K203,#REF!,2,0)</f>
        <v>#REF!</v>
      </c>
      <c r="K203" s="5" t="str">
        <f t="shared" si="15"/>
        <v>06 2 01 76910</v>
      </c>
      <c r="L203" s="225" t="e">
        <f>VLOOKUP(O203,#REF!,2,0)</f>
        <v>#REF!</v>
      </c>
      <c r="M203" s="5"/>
      <c r="N203" s="6"/>
      <c r="O203" s="102" t="s">
        <v>1233</v>
      </c>
      <c r="P203" s="7" t="b">
        <f t="shared" si="12"/>
        <v>1</v>
      </c>
      <c r="Q203" s="7" t="e">
        <f t="shared" si="16"/>
        <v>#REF!</v>
      </c>
    </row>
    <row r="204" spans="1:17" s="49" customFormat="1">
      <c r="A204" s="69"/>
      <c r="B204" s="69"/>
      <c r="C204" s="69"/>
      <c r="D204" s="69"/>
      <c r="E204" s="77"/>
      <c r="F204" s="30" t="s">
        <v>67</v>
      </c>
      <c r="G204" s="30" t="s">
        <v>91</v>
      </c>
      <c r="H204" s="30" t="s">
        <v>7</v>
      </c>
      <c r="I204" s="30" t="s">
        <v>1341</v>
      </c>
      <c r="J204" s="29" t="e">
        <f>VLOOKUP(K204,#REF!,2,0)</f>
        <v>#REF!</v>
      </c>
      <c r="K204" s="5" t="str">
        <f t="shared" si="15"/>
        <v>06 2 01 S6910</v>
      </c>
      <c r="L204" s="225" t="e">
        <f>VLOOKUP(O204,#REF!,2,0)</f>
        <v>#REF!</v>
      </c>
      <c r="M204" s="5"/>
      <c r="N204" s="6"/>
      <c r="O204" s="102" t="s">
        <v>1234</v>
      </c>
      <c r="P204" s="7" t="b">
        <f t="shared" si="12"/>
        <v>1</v>
      </c>
      <c r="Q204" s="7" t="e">
        <f t="shared" si="16"/>
        <v>#REF!</v>
      </c>
    </row>
    <row r="205" spans="1:17" s="49" customFormat="1" ht="76.5" customHeight="1">
      <c r="A205" s="78" t="s">
        <v>72</v>
      </c>
      <c r="B205" s="78" t="s">
        <v>8</v>
      </c>
      <c r="C205" s="79" t="s">
        <v>9</v>
      </c>
      <c r="D205" s="80" t="s">
        <v>494</v>
      </c>
      <c r="E205" s="95" t="s">
        <v>495</v>
      </c>
      <c r="F205" s="9" t="s">
        <v>72</v>
      </c>
      <c r="G205" s="9" t="s">
        <v>8</v>
      </c>
      <c r="H205" s="9" t="s">
        <v>12</v>
      </c>
      <c r="I205" s="9" t="s">
        <v>13</v>
      </c>
      <c r="J205" s="109" t="e">
        <f>VLOOKUP(K205,#REF!,2,0)</f>
        <v>#REF!</v>
      </c>
      <c r="K205" s="5" t="str">
        <f t="shared" si="15"/>
        <v>07 0 00 00000</v>
      </c>
      <c r="L205" s="225" t="e">
        <f>VLOOKUP(O205,#REF!,2,0)</f>
        <v>#REF!</v>
      </c>
      <c r="M205" s="5"/>
      <c r="N205" s="6"/>
      <c r="O205" s="11" t="s">
        <v>496</v>
      </c>
      <c r="P205" s="7" t="b">
        <f t="shared" si="12"/>
        <v>1</v>
      </c>
      <c r="Q205" s="7" t="e">
        <f t="shared" si="16"/>
        <v>#REF!</v>
      </c>
    </row>
    <row r="206" spans="1:17" s="49" customFormat="1" ht="56.25">
      <c r="A206" s="81" t="s">
        <v>72</v>
      </c>
      <c r="B206" s="81" t="s">
        <v>15</v>
      </c>
      <c r="C206" s="82" t="s">
        <v>9</v>
      </c>
      <c r="D206" s="83" t="s">
        <v>497</v>
      </c>
      <c r="E206" s="96" t="s">
        <v>498</v>
      </c>
      <c r="F206" s="25" t="s">
        <v>72</v>
      </c>
      <c r="G206" s="25" t="s">
        <v>15</v>
      </c>
      <c r="H206" s="25" t="s">
        <v>12</v>
      </c>
      <c r="I206" s="25" t="s">
        <v>13</v>
      </c>
      <c r="J206" s="196" t="e">
        <f>VLOOKUP(K206,#REF!,2,0)</f>
        <v>#REF!</v>
      </c>
      <c r="K206" s="5" t="str">
        <f t="shared" si="15"/>
        <v>07 1 00 00000</v>
      </c>
      <c r="L206" s="225" t="e">
        <f>VLOOKUP(O206,#REF!,2,0)</f>
        <v>#REF!</v>
      </c>
      <c r="M206" s="5"/>
      <c r="N206" s="6"/>
      <c r="O206" s="12" t="s">
        <v>499</v>
      </c>
      <c r="P206" s="7" t="b">
        <f t="shared" si="12"/>
        <v>1</v>
      </c>
      <c r="Q206" s="7" t="e">
        <f t="shared" si="16"/>
        <v>#REF!</v>
      </c>
    </row>
    <row r="207" spans="1:17" s="49" customFormat="1" ht="19.5">
      <c r="A207" s="154"/>
      <c r="B207" s="154"/>
      <c r="C207" s="155"/>
      <c r="D207" s="156"/>
      <c r="E207" s="160"/>
      <c r="F207" s="132" t="s">
        <v>72</v>
      </c>
      <c r="G207" s="132" t="s">
        <v>15</v>
      </c>
      <c r="H207" s="132" t="s">
        <v>7</v>
      </c>
      <c r="I207" s="132" t="s">
        <v>13</v>
      </c>
      <c r="J207" s="197" t="e">
        <f>VLOOKUP(K207,#REF!,2,0)</f>
        <v>#REF!</v>
      </c>
      <c r="K207" s="5" t="str">
        <f t="shared" si="15"/>
        <v>07 1 01 00000</v>
      </c>
      <c r="L207" s="225" t="e">
        <f>VLOOKUP(O207,#REF!,2,0)</f>
        <v>#REF!</v>
      </c>
      <c r="M207" s="5"/>
      <c r="N207" s="6"/>
      <c r="O207" s="45" t="s">
        <v>500</v>
      </c>
      <c r="P207" s="7" t="b">
        <f t="shared" si="12"/>
        <v>1</v>
      </c>
      <c r="Q207" s="7" t="e">
        <f t="shared" si="16"/>
        <v>#REF!</v>
      </c>
    </row>
    <row r="208" spans="1:17" s="49" customFormat="1" ht="37.5">
      <c r="A208" s="69" t="s">
        <v>72</v>
      </c>
      <c r="B208" s="69">
        <v>1</v>
      </c>
      <c r="C208" s="69" t="s">
        <v>9</v>
      </c>
      <c r="D208" s="69" t="s">
        <v>501</v>
      </c>
      <c r="E208" s="77" t="s">
        <v>502</v>
      </c>
      <c r="F208" s="15" t="s">
        <v>72</v>
      </c>
      <c r="G208" s="15" t="s">
        <v>15</v>
      </c>
      <c r="H208" s="15" t="s">
        <v>7</v>
      </c>
      <c r="I208" s="15" t="s">
        <v>503</v>
      </c>
      <c r="J208" s="107" t="e">
        <f>VLOOKUP(K208,#REF!,2,0)</f>
        <v>#REF!</v>
      </c>
      <c r="K208" s="5" t="str">
        <f t="shared" si="15"/>
        <v>07 1 01 20060</v>
      </c>
      <c r="L208" s="225" t="e">
        <f>VLOOKUP(O208,#REF!,2,0)</f>
        <v>#REF!</v>
      </c>
      <c r="M208" s="5"/>
      <c r="N208" s="6"/>
      <c r="O208" s="45" t="s">
        <v>504</v>
      </c>
      <c r="P208" s="7" t="b">
        <f t="shared" si="12"/>
        <v>1</v>
      </c>
      <c r="Q208" s="7" t="e">
        <f t="shared" si="16"/>
        <v>#REF!</v>
      </c>
    </row>
    <row r="209" spans="1:17" s="49" customFormat="1">
      <c r="A209" s="69"/>
      <c r="B209" s="69"/>
      <c r="C209" s="69"/>
      <c r="D209" s="69"/>
      <c r="E209" s="77"/>
      <c r="F209" s="15" t="s">
        <v>72</v>
      </c>
      <c r="G209" s="15" t="s">
        <v>15</v>
      </c>
      <c r="H209" s="15" t="s">
        <v>7</v>
      </c>
      <c r="I209" s="15" t="s">
        <v>505</v>
      </c>
      <c r="J209" s="107" t="e">
        <f>VLOOKUP(K209,#REF!,2,0)</f>
        <v>#REF!</v>
      </c>
      <c r="K209" s="5" t="str">
        <f t="shared" si="15"/>
        <v>07 1 01 21130</v>
      </c>
      <c r="L209" s="225" t="e">
        <f>VLOOKUP(O209,#REF!,2,0)</f>
        <v>#REF!</v>
      </c>
      <c r="M209" s="5"/>
      <c r="N209" s="6"/>
      <c r="O209" s="45" t="s">
        <v>506</v>
      </c>
      <c r="P209" s="7" t="b">
        <f t="shared" si="12"/>
        <v>1</v>
      </c>
      <c r="Q209" s="7" t="e">
        <f t="shared" si="16"/>
        <v>#REF!</v>
      </c>
    </row>
    <row r="210" spans="1:17" s="49" customFormat="1" ht="123" customHeight="1">
      <c r="A210" s="81" t="s">
        <v>72</v>
      </c>
      <c r="B210" s="81" t="s">
        <v>91</v>
      </c>
      <c r="C210" s="82" t="s">
        <v>9</v>
      </c>
      <c r="D210" s="83" t="s">
        <v>507</v>
      </c>
      <c r="E210" s="96" t="s">
        <v>508</v>
      </c>
      <c r="F210" s="25" t="s">
        <v>72</v>
      </c>
      <c r="G210" s="25" t="s">
        <v>91</v>
      </c>
      <c r="H210" s="25" t="s">
        <v>12</v>
      </c>
      <c r="I210" s="25" t="s">
        <v>13</v>
      </c>
      <c r="J210" s="143" t="e">
        <f>VLOOKUP(K210,#REF!,2,0)</f>
        <v>#REF!</v>
      </c>
      <c r="K210" s="5" t="str">
        <f t="shared" si="15"/>
        <v>07 2 00 00000</v>
      </c>
      <c r="L210" s="225" t="e">
        <f>VLOOKUP(O210,#REF!,2,0)</f>
        <v>#REF!</v>
      </c>
      <c r="M210" s="5"/>
      <c r="N210" s="6"/>
      <c r="O210" s="12" t="s">
        <v>509</v>
      </c>
      <c r="P210" s="7" t="b">
        <f t="shared" si="12"/>
        <v>1</v>
      </c>
      <c r="Q210" s="7" t="e">
        <f t="shared" si="16"/>
        <v>#REF!</v>
      </c>
    </row>
    <row r="211" spans="1:17" s="49" customFormat="1" ht="19.5">
      <c r="A211" s="169"/>
      <c r="B211" s="169"/>
      <c r="C211" s="170"/>
      <c r="D211" s="171"/>
      <c r="E211" s="172"/>
      <c r="F211" s="132" t="s">
        <v>72</v>
      </c>
      <c r="G211" s="132" t="s">
        <v>91</v>
      </c>
      <c r="H211" s="132" t="s">
        <v>7</v>
      </c>
      <c r="I211" s="132" t="s">
        <v>13</v>
      </c>
      <c r="J211" s="173" t="e">
        <f>VLOOKUP(K211,#REF!,2,0)</f>
        <v>#REF!</v>
      </c>
      <c r="K211" s="5" t="str">
        <f t="shared" si="15"/>
        <v>07 2 01 00000</v>
      </c>
      <c r="L211" s="225" t="e">
        <f>VLOOKUP(O211,#REF!,2,0)</f>
        <v>#REF!</v>
      </c>
      <c r="M211" s="5"/>
      <c r="N211" s="6"/>
      <c r="O211" s="45" t="s">
        <v>510</v>
      </c>
      <c r="P211" s="7" t="b">
        <f t="shared" si="12"/>
        <v>1</v>
      </c>
      <c r="Q211" s="7" t="e">
        <f t="shared" si="16"/>
        <v>#REF!</v>
      </c>
    </row>
    <row r="212" spans="1:17" s="49" customFormat="1" ht="37.5">
      <c r="A212" s="69" t="s">
        <v>72</v>
      </c>
      <c r="B212" s="69" t="s">
        <v>91</v>
      </c>
      <c r="C212" s="69" t="s">
        <v>511</v>
      </c>
      <c r="D212" s="69" t="s">
        <v>512</v>
      </c>
      <c r="E212" s="77" t="s">
        <v>42</v>
      </c>
      <c r="F212" s="15" t="s">
        <v>72</v>
      </c>
      <c r="G212" s="15" t="s">
        <v>91</v>
      </c>
      <c r="H212" s="15" t="s">
        <v>7</v>
      </c>
      <c r="I212" s="30" t="s">
        <v>22</v>
      </c>
      <c r="J212" s="139" t="e">
        <f>VLOOKUP(K212,#REF!,2,0)</f>
        <v>#REF!</v>
      </c>
      <c r="K212" s="5" t="str">
        <f t="shared" si="15"/>
        <v>07 2 01 11010</v>
      </c>
      <c r="L212" s="225" t="e">
        <f>VLOOKUP(O212,#REF!,2,0)</f>
        <v>#REF!</v>
      </c>
      <c r="M212" s="5"/>
      <c r="N212" s="6"/>
      <c r="O212" s="45" t="s">
        <v>513</v>
      </c>
      <c r="P212" s="7" t="b">
        <f t="shared" si="12"/>
        <v>1</v>
      </c>
      <c r="Q212" s="7" t="e">
        <f t="shared" si="16"/>
        <v>#REF!</v>
      </c>
    </row>
    <row r="213" spans="1:17" s="49" customFormat="1" ht="63.75" customHeight="1">
      <c r="A213" s="69"/>
      <c r="B213" s="69"/>
      <c r="C213" s="69"/>
      <c r="D213" s="69"/>
      <c r="E213" s="77"/>
      <c r="F213" s="15" t="s">
        <v>72</v>
      </c>
      <c r="G213" s="15" t="s">
        <v>91</v>
      </c>
      <c r="H213" s="15" t="s">
        <v>7</v>
      </c>
      <c r="I213" s="30" t="s">
        <v>1306</v>
      </c>
      <c r="J213" s="139" t="e">
        <f>VLOOKUP(K213,#REF!,2,0)</f>
        <v>#REF!</v>
      </c>
      <c r="K213" s="5" t="str">
        <f t="shared" si="15"/>
        <v>07 2 01 77080</v>
      </c>
      <c r="L213" s="225" t="e">
        <f>VLOOKUP(O213,#REF!,2,0)</f>
        <v>#REF!</v>
      </c>
      <c r="M213" s="5"/>
      <c r="N213" s="6"/>
      <c r="O213" s="45" t="s">
        <v>1235</v>
      </c>
      <c r="P213" s="7" t="b">
        <f t="shared" ref="P213:P227" si="17">K213=O213</f>
        <v>1</v>
      </c>
      <c r="Q213" s="7" t="e">
        <f t="shared" si="16"/>
        <v>#REF!</v>
      </c>
    </row>
    <row r="214" spans="1:17" s="49" customFormat="1" ht="55.5" customHeight="1">
      <c r="A214" s="69"/>
      <c r="B214" s="69"/>
      <c r="C214" s="69"/>
      <c r="D214" s="69"/>
      <c r="E214" s="77"/>
      <c r="F214" s="15" t="s">
        <v>72</v>
      </c>
      <c r="G214" s="15" t="s">
        <v>91</v>
      </c>
      <c r="H214" s="15" t="s">
        <v>7</v>
      </c>
      <c r="I214" s="30" t="s">
        <v>1303</v>
      </c>
      <c r="J214" s="139" t="e">
        <f>VLOOKUP(K214,#REF!,2,0)</f>
        <v>#REF!</v>
      </c>
      <c r="K214" s="5" t="str">
        <f t="shared" si="15"/>
        <v>07 2 01 77250</v>
      </c>
      <c r="L214" s="225" t="e">
        <f>VLOOKUP(O214,#REF!,2,0)</f>
        <v>#REF!</v>
      </c>
      <c r="M214" s="5"/>
      <c r="N214" s="6"/>
      <c r="O214" s="45" t="s">
        <v>1236</v>
      </c>
      <c r="P214" s="7" t="b">
        <f t="shared" si="17"/>
        <v>1</v>
      </c>
      <c r="Q214" s="7" t="e">
        <f t="shared" si="16"/>
        <v>#REF!</v>
      </c>
    </row>
    <row r="215" spans="1:17" s="49" customFormat="1">
      <c r="A215" s="69"/>
      <c r="B215" s="69"/>
      <c r="C215" s="69"/>
      <c r="D215" s="69"/>
      <c r="E215" s="77"/>
      <c r="F215" s="15" t="s">
        <v>72</v>
      </c>
      <c r="G215" s="15" t="s">
        <v>91</v>
      </c>
      <c r="H215" s="15" t="s">
        <v>7</v>
      </c>
      <c r="I215" s="30" t="s">
        <v>1307</v>
      </c>
      <c r="J215" s="139" t="e">
        <f>VLOOKUP(K215,#REF!,2,0)</f>
        <v>#REF!</v>
      </c>
      <c r="K215" s="5" t="str">
        <f t="shared" si="15"/>
        <v>07 2 01 S7080</v>
      </c>
      <c r="L215" s="225" t="e">
        <f>VLOOKUP(O215,#REF!,2,0)</f>
        <v>#REF!</v>
      </c>
      <c r="M215" s="5"/>
      <c r="N215" s="6"/>
      <c r="O215" s="45" t="s">
        <v>1237</v>
      </c>
      <c r="P215" s="7" t="b">
        <f t="shared" si="17"/>
        <v>1</v>
      </c>
      <c r="Q215" s="7" t="e">
        <f t="shared" si="16"/>
        <v>#REF!</v>
      </c>
    </row>
    <row r="216" spans="1:17" s="49" customFormat="1" ht="19.5">
      <c r="A216" s="169"/>
      <c r="B216" s="169"/>
      <c r="C216" s="170"/>
      <c r="D216" s="171"/>
      <c r="E216" s="172"/>
      <c r="F216" s="132" t="s">
        <v>72</v>
      </c>
      <c r="G216" s="132" t="s">
        <v>91</v>
      </c>
      <c r="H216" s="132" t="s">
        <v>36</v>
      </c>
      <c r="I216" s="132" t="s">
        <v>13</v>
      </c>
      <c r="J216" s="173" t="e">
        <f>VLOOKUP(K216,#REF!,2,0)</f>
        <v>#REF!</v>
      </c>
      <c r="K216" s="5" t="str">
        <f t="shared" si="15"/>
        <v>07 2 02 00000</v>
      </c>
      <c r="L216" s="225" t="e">
        <f>VLOOKUP(O216,#REF!,2,0)</f>
        <v>#REF!</v>
      </c>
      <c r="M216" s="5"/>
      <c r="N216" s="6"/>
      <c r="O216" s="45" t="s">
        <v>514</v>
      </c>
      <c r="P216" s="7" t="b">
        <f t="shared" si="17"/>
        <v>1</v>
      </c>
      <c r="Q216" s="7" t="e">
        <f t="shared" si="16"/>
        <v>#REF!</v>
      </c>
    </row>
    <row r="217" spans="1:17" s="49" customFormat="1" ht="37.5">
      <c r="A217" s="69" t="s">
        <v>72</v>
      </c>
      <c r="B217" s="69" t="s">
        <v>91</v>
      </c>
      <c r="C217" s="69" t="s">
        <v>515</v>
      </c>
      <c r="D217" s="69" t="s">
        <v>516</v>
      </c>
      <c r="E217" s="77" t="s">
        <v>517</v>
      </c>
      <c r="F217" s="15" t="s">
        <v>72</v>
      </c>
      <c r="G217" s="15" t="s">
        <v>91</v>
      </c>
      <c r="H217" s="15" t="s">
        <v>36</v>
      </c>
      <c r="I217" s="30" t="s">
        <v>22</v>
      </c>
      <c r="J217" s="139" t="e">
        <f>VLOOKUP(K217,#REF!,2,0)</f>
        <v>#REF!</v>
      </c>
      <c r="K217" s="5" t="str">
        <f t="shared" si="15"/>
        <v>07 2 02 11010</v>
      </c>
      <c r="L217" s="225" t="e">
        <f>VLOOKUP(O217,#REF!,2,0)</f>
        <v>#REF!</v>
      </c>
      <c r="M217" s="5"/>
      <c r="N217" s="6"/>
      <c r="O217" s="45" t="s">
        <v>518</v>
      </c>
      <c r="P217" s="7" t="b">
        <f t="shared" si="17"/>
        <v>1</v>
      </c>
      <c r="Q217" s="7" t="e">
        <f t="shared" si="16"/>
        <v>#REF!</v>
      </c>
    </row>
    <row r="218" spans="1:17" s="49" customFormat="1" ht="19.5">
      <c r="A218" s="169"/>
      <c r="B218" s="169"/>
      <c r="C218" s="170"/>
      <c r="D218" s="171"/>
      <c r="E218" s="172"/>
      <c r="F218" s="132" t="s">
        <v>72</v>
      </c>
      <c r="G218" s="132" t="s">
        <v>91</v>
      </c>
      <c r="H218" s="132" t="s">
        <v>47</v>
      </c>
      <c r="I218" s="132" t="s">
        <v>13</v>
      </c>
      <c r="J218" s="173" t="e">
        <f>VLOOKUP(K218,#REF!,2,0)</f>
        <v>#REF!</v>
      </c>
      <c r="K218" s="5" t="str">
        <f t="shared" si="15"/>
        <v>07 2 03 00000</v>
      </c>
      <c r="L218" s="225" t="e">
        <f>VLOOKUP(O218,#REF!,2,0)</f>
        <v>#REF!</v>
      </c>
      <c r="M218" s="5"/>
      <c r="N218" s="6"/>
      <c r="O218" s="45" t="s">
        <v>519</v>
      </c>
      <c r="P218" s="7" t="b">
        <f t="shared" si="17"/>
        <v>1</v>
      </c>
      <c r="Q218" s="7" t="e">
        <f t="shared" si="16"/>
        <v>#REF!</v>
      </c>
    </row>
    <row r="219" spans="1:17" s="49" customFormat="1" ht="63.75" customHeight="1">
      <c r="A219" s="69" t="s">
        <v>72</v>
      </c>
      <c r="B219" s="69" t="s">
        <v>91</v>
      </c>
      <c r="C219" s="69" t="s">
        <v>520</v>
      </c>
      <c r="D219" s="69" t="s">
        <v>521</v>
      </c>
      <c r="E219" s="77" t="s">
        <v>522</v>
      </c>
      <c r="F219" s="15" t="s">
        <v>72</v>
      </c>
      <c r="G219" s="15" t="s">
        <v>91</v>
      </c>
      <c r="H219" s="15" t="s">
        <v>47</v>
      </c>
      <c r="I219" s="30" t="s">
        <v>22</v>
      </c>
      <c r="J219" s="16" t="e">
        <f>VLOOKUP(K219,#REF!,2,0)</f>
        <v>#REF!</v>
      </c>
      <c r="K219" s="5" t="str">
        <f t="shared" si="15"/>
        <v>07 2 03 11010</v>
      </c>
      <c r="L219" s="225" t="e">
        <f>VLOOKUP(O219,#REF!,2,0)</f>
        <v>#REF!</v>
      </c>
      <c r="M219" s="5"/>
      <c r="N219" s="6"/>
      <c r="O219" s="45" t="s">
        <v>523</v>
      </c>
      <c r="P219" s="7" t="b">
        <f t="shared" si="17"/>
        <v>1</v>
      </c>
      <c r="Q219" s="7" t="e">
        <f t="shared" si="16"/>
        <v>#REF!</v>
      </c>
    </row>
    <row r="220" spans="1:17" s="49" customFormat="1" ht="19.5">
      <c r="A220" s="169"/>
      <c r="B220" s="169"/>
      <c r="C220" s="170"/>
      <c r="D220" s="171"/>
      <c r="E220" s="172"/>
      <c r="F220" s="132" t="s">
        <v>72</v>
      </c>
      <c r="G220" s="132" t="s">
        <v>91</v>
      </c>
      <c r="H220" s="132" t="s">
        <v>52</v>
      </c>
      <c r="I220" s="132" t="s">
        <v>13</v>
      </c>
      <c r="J220" s="173" t="e">
        <f>VLOOKUP(K220,#REF!,2,0)</f>
        <v>#REF!</v>
      </c>
      <c r="K220" s="5" t="str">
        <f t="shared" si="15"/>
        <v>07 2 04 00000</v>
      </c>
      <c r="L220" s="225" t="e">
        <f>VLOOKUP(O220,#REF!,2,0)</f>
        <v>#REF!</v>
      </c>
      <c r="M220" s="5"/>
      <c r="N220" s="6"/>
      <c r="O220" s="45" t="s">
        <v>524</v>
      </c>
      <c r="P220" s="7" t="b">
        <f t="shared" si="17"/>
        <v>1</v>
      </c>
      <c r="Q220" s="7" t="e">
        <f t="shared" si="16"/>
        <v>#REF!</v>
      </c>
    </row>
    <row r="221" spans="1:17" s="49" customFormat="1">
      <c r="A221" s="69" t="s">
        <v>72</v>
      </c>
      <c r="B221" s="69" t="s">
        <v>91</v>
      </c>
      <c r="C221" s="69" t="s">
        <v>525</v>
      </c>
      <c r="D221" s="69" t="s">
        <v>526</v>
      </c>
      <c r="E221" s="77" t="s">
        <v>527</v>
      </c>
      <c r="F221" s="15" t="s">
        <v>72</v>
      </c>
      <c r="G221" s="15" t="s">
        <v>91</v>
      </c>
      <c r="H221" s="15" t="s">
        <v>52</v>
      </c>
      <c r="I221" s="30" t="s">
        <v>22</v>
      </c>
      <c r="J221" s="16" t="e">
        <f>VLOOKUP(K221,#REF!,2,0)</f>
        <v>#REF!</v>
      </c>
      <c r="K221" s="5" t="str">
        <f t="shared" si="15"/>
        <v>07 2 04 11010</v>
      </c>
      <c r="L221" s="225" t="e">
        <f>VLOOKUP(O221,#REF!,2,0)</f>
        <v>#REF!</v>
      </c>
      <c r="M221" s="5"/>
      <c r="N221" s="6"/>
      <c r="O221" s="45" t="s">
        <v>528</v>
      </c>
      <c r="P221" s="7" t="b">
        <f t="shared" si="17"/>
        <v>1</v>
      </c>
      <c r="Q221" s="7" t="e">
        <f t="shared" si="16"/>
        <v>#REF!</v>
      </c>
    </row>
    <row r="222" spans="1:17" s="49" customFormat="1" ht="63.75" customHeight="1">
      <c r="A222" s="69"/>
      <c r="B222" s="69"/>
      <c r="C222" s="69"/>
      <c r="D222" s="69"/>
      <c r="E222" s="77"/>
      <c r="F222" s="15" t="s">
        <v>72</v>
      </c>
      <c r="G222" s="15" t="s">
        <v>91</v>
      </c>
      <c r="H222" s="15" t="s">
        <v>52</v>
      </c>
      <c r="I222" s="30" t="s">
        <v>1342</v>
      </c>
      <c r="J222" s="16" t="e">
        <f>VLOOKUP(K222,#REF!,2,0)</f>
        <v>#REF!</v>
      </c>
      <c r="K222" s="5" t="str">
        <f t="shared" si="15"/>
        <v>07 2 04 51440</v>
      </c>
      <c r="L222" s="225" t="e">
        <f>VLOOKUP(O222,#REF!,2,0)</f>
        <v>#REF!</v>
      </c>
      <c r="M222" s="5"/>
      <c r="N222" s="6"/>
      <c r="O222" s="45" t="s">
        <v>1238</v>
      </c>
      <c r="P222" s="7" t="b">
        <f t="shared" si="17"/>
        <v>1</v>
      </c>
      <c r="Q222" s="7" t="e">
        <f t="shared" si="16"/>
        <v>#REF!</v>
      </c>
    </row>
    <row r="223" spans="1:17" s="49" customFormat="1">
      <c r="A223" s="69"/>
      <c r="B223" s="69"/>
      <c r="C223" s="69"/>
      <c r="D223" s="69"/>
      <c r="E223" s="77"/>
      <c r="F223" s="15" t="s">
        <v>72</v>
      </c>
      <c r="G223" s="15" t="s">
        <v>91</v>
      </c>
      <c r="H223" s="15" t="s">
        <v>52</v>
      </c>
      <c r="I223" s="30" t="s">
        <v>1343</v>
      </c>
      <c r="J223" s="16" t="e">
        <f>VLOOKUP(K223,#REF!,2,0)</f>
        <v>#REF!</v>
      </c>
      <c r="K223" s="5" t="str">
        <f t="shared" si="15"/>
        <v>07 2 04 71440</v>
      </c>
      <c r="L223" s="225" t="e">
        <f>VLOOKUP(O223,#REF!,2,0)</f>
        <v>#REF!</v>
      </c>
      <c r="M223" s="5"/>
      <c r="N223" s="6"/>
      <c r="O223" s="103" t="s">
        <v>1239</v>
      </c>
      <c r="P223" s="7" t="b">
        <f t="shared" si="17"/>
        <v>1</v>
      </c>
      <c r="Q223" s="7" t="e">
        <f t="shared" si="16"/>
        <v>#REF!</v>
      </c>
    </row>
    <row r="224" spans="1:17" s="49" customFormat="1" ht="60.75" customHeight="1">
      <c r="A224" s="169"/>
      <c r="B224" s="169"/>
      <c r="C224" s="170"/>
      <c r="D224" s="171"/>
      <c r="E224" s="172"/>
      <c r="F224" s="132" t="s">
        <v>72</v>
      </c>
      <c r="G224" s="132" t="s">
        <v>91</v>
      </c>
      <c r="H224" s="132" t="s">
        <v>61</v>
      </c>
      <c r="I224" s="132" t="s">
        <v>13</v>
      </c>
      <c r="J224" s="173" t="e">
        <f>VLOOKUP(K224,#REF!,2,0)</f>
        <v>#REF!</v>
      </c>
      <c r="K224" s="5" t="str">
        <f t="shared" si="15"/>
        <v>07 2 05 00000</v>
      </c>
      <c r="L224" s="225" t="e">
        <f>VLOOKUP(O224,#REF!,2,0)</f>
        <v>#REF!</v>
      </c>
      <c r="M224" s="5"/>
      <c r="N224" s="6"/>
      <c r="O224" s="45" t="s">
        <v>529</v>
      </c>
      <c r="P224" s="7" t="b">
        <f t="shared" si="17"/>
        <v>1</v>
      </c>
      <c r="Q224" s="7" t="e">
        <f t="shared" si="16"/>
        <v>#REF!</v>
      </c>
    </row>
    <row r="225" spans="1:17" s="49" customFormat="1" ht="37.5">
      <c r="A225" s="69" t="s">
        <v>72</v>
      </c>
      <c r="B225" s="69" t="s">
        <v>91</v>
      </c>
      <c r="C225" s="69" t="s">
        <v>530</v>
      </c>
      <c r="D225" s="69" t="s">
        <v>531</v>
      </c>
      <c r="E225" s="77" t="s">
        <v>532</v>
      </c>
      <c r="F225" s="15" t="s">
        <v>72</v>
      </c>
      <c r="G225" s="15" t="s">
        <v>91</v>
      </c>
      <c r="H225" s="15" t="s">
        <v>61</v>
      </c>
      <c r="I225" s="30" t="s">
        <v>22</v>
      </c>
      <c r="J225" s="16" t="e">
        <f>VLOOKUP(K225,#REF!,2,0)</f>
        <v>#REF!</v>
      </c>
      <c r="K225" s="5" t="str">
        <f t="shared" si="15"/>
        <v>07 2 05 11010</v>
      </c>
      <c r="L225" s="225" t="e">
        <f>VLOOKUP(O225,#REF!,2,0)</f>
        <v>#REF!</v>
      </c>
      <c r="M225" s="5"/>
      <c r="N225" s="6"/>
      <c r="O225" s="45" t="s">
        <v>533</v>
      </c>
      <c r="P225" s="7" t="b">
        <f t="shared" si="17"/>
        <v>1</v>
      </c>
      <c r="Q225" s="7" t="e">
        <f t="shared" si="16"/>
        <v>#REF!</v>
      </c>
    </row>
    <row r="226" spans="1:17" s="49" customFormat="1" ht="19.5">
      <c r="A226" s="169"/>
      <c r="B226" s="169"/>
      <c r="C226" s="170"/>
      <c r="D226" s="171"/>
      <c r="E226" s="172"/>
      <c r="F226" s="132" t="s">
        <v>72</v>
      </c>
      <c r="G226" s="132" t="s">
        <v>91</v>
      </c>
      <c r="H226" s="132" t="s">
        <v>67</v>
      </c>
      <c r="I226" s="132" t="s">
        <v>13</v>
      </c>
      <c r="J226" s="173" t="e">
        <f>VLOOKUP(K226,#REF!,2,0)</f>
        <v>#REF!</v>
      </c>
      <c r="K226" s="5" t="str">
        <f t="shared" si="15"/>
        <v>07 2 06 00000</v>
      </c>
      <c r="L226" s="225" t="e">
        <f>VLOOKUP(O226,#REF!,2,0)</f>
        <v>#REF!</v>
      </c>
      <c r="M226" s="5"/>
      <c r="N226" s="6"/>
      <c r="O226" s="45" t="s">
        <v>534</v>
      </c>
      <c r="P226" s="7" t="b">
        <f t="shared" si="17"/>
        <v>1</v>
      </c>
      <c r="Q226" s="7" t="e">
        <f t="shared" si="16"/>
        <v>#REF!</v>
      </c>
    </row>
    <row r="227" spans="1:17" s="49" customFormat="1" ht="37.5">
      <c r="A227" s="69" t="s">
        <v>72</v>
      </c>
      <c r="B227" s="69" t="s">
        <v>91</v>
      </c>
      <c r="C227" s="69" t="s">
        <v>535</v>
      </c>
      <c r="D227" s="69" t="s">
        <v>536</v>
      </c>
      <c r="E227" s="77" t="s">
        <v>537</v>
      </c>
      <c r="F227" s="15" t="s">
        <v>72</v>
      </c>
      <c r="G227" s="15" t="s">
        <v>91</v>
      </c>
      <c r="H227" s="15" t="s">
        <v>67</v>
      </c>
      <c r="I227" s="15" t="s">
        <v>538</v>
      </c>
      <c r="J227" s="16" t="e">
        <f>VLOOKUP(K227,#REF!,2,0)</f>
        <v>#REF!</v>
      </c>
      <c r="K227" s="5" t="str">
        <f t="shared" si="15"/>
        <v>07 2 06 20400</v>
      </c>
      <c r="L227" s="225" t="e">
        <f>VLOOKUP(O227,#REF!,2,0)</f>
        <v>#REF!</v>
      </c>
      <c r="M227" s="5"/>
      <c r="N227" s="6"/>
      <c r="O227" s="45" t="s">
        <v>539</v>
      </c>
      <c r="P227" s="7" t="b">
        <f t="shared" si="17"/>
        <v>1</v>
      </c>
      <c r="Q227" s="7" t="e">
        <f t="shared" si="16"/>
        <v>#REF!</v>
      </c>
    </row>
    <row r="228" spans="1:17" s="49" customFormat="1" ht="151.5" customHeight="1">
      <c r="A228" s="169"/>
      <c r="B228" s="169"/>
      <c r="C228" s="170"/>
      <c r="D228" s="171"/>
      <c r="E228" s="172"/>
      <c r="F228" s="132" t="s">
        <v>72</v>
      </c>
      <c r="G228" s="132" t="s">
        <v>91</v>
      </c>
      <c r="H228" s="132" t="s">
        <v>72</v>
      </c>
      <c r="I228" s="132" t="s">
        <v>13</v>
      </c>
      <c r="J228" s="173" t="e">
        <f>VLOOKUP(K228,#REF!,2,0)</f>
        <v>#REF!</v>
      </c>
      <c r="K228" s="5" t="str">
        <f t="shared" si="15"/>
        <v>07 2 07 00000</v>
      </c>
      <c r="L228" s="225" t="e">
        <f>VLOOKUP(O228,#REF!,2,0)</f>
        <v>#REF!</v>
      </c>
      <c r="M228" s="5"/>
      <c r="N228" s="6"/>
      <c r="O228" s="45" t="s">
        <v>540</v>
      </c>
      <c r="P228" s="7" t="b">
        <f>K228=O228</f>
        <v>1</v>
      </c>
      <c r="Q228" s="7" t="e">
        <f t="shared" si="16"/>
        <v>#REF!</v>
      </c>
    </row>
    <row r="229" spans="1:17" s="49" customFormat="1" ht="56.25">
      <c r="A229" s="69" t="s">
        <v>72</v>
      </c>
      <c r="B229" s="69" t="s">
        <v>91</v>
      </c>
      <c r="C229" s="69" t="s">
        <v>541</v>
      </c>
      <c r="D229" s="69" t="s">
        <v>542</v>
      </c>
      <c r="E229" s="77" t="s">
        <v>97</v>
      </c>
      <c r="F229" s="15" t="s">
        <v>72</v>
      </c>
      <c r="G229" s="15" t="s">
        <v>91</v>
      </c>
      <c r="H229" s="15" t="s">
        <v>72</v>
      </c>
      <c r="I229" s="15" t="s">
        <v>98</v>
      </c>
      <c r="J229" s="16" t="e">
        <f>VLOOKUP(K229,#REF!,2,0)</f>
        <v>#REF!</v>
      </c>
      <c r="K229" s="5" t="str">
        <f t="shared" si="15"/>
        <v>07 2 07 40010</v>
      </c>
      <c r="L229" s="225" t="e">
        <f>VLOOKUP(O229,#REF!,2,0)</f>
        <v>#REF!</v>
      </c>
      <c r="M229" s="5"/>
      <c r="N229" s="6"/>
      <c r="O229" s="45" t="s">
        <v>543</v>
      </c>
      <c r="P229" s="7" t="b">
        <f t="shared" ref="P229:P250" si="18">K229=O229</f>
        <v>1</v>
      </c>
      <c r="Q229" s="7" t="e">
        <f t="shared" si="16"/>
        <v>#REF!</v>
      </c>
    </row>
    <row r="230" spans="1:17" s="49" customFormat="1" ht="19.5">
      <c r="A230" s="169"/>
      <c r="B230" s="169"/>
      <c r="C230" s="170"/>
      <c r="D230" s="171"/>
      <c r="E230" s="172"/>
      <c r="F230" s="132" t="s">
        <v>72</v>
      </c>
      <c r="G230" s="132" t="s">
        <v>91</v>
      </c>
      <c r="H230" s="132" t="s">
        <v>90</v>
      </c>
      <c r="I230" s="132" t="s">
        <v>13</v>
      </c>
      <c r="J230" s="174" t="e">
        <f>VLOOKUP(K230,#REF!,2,0)</f>
        <v>#REF!</v>
      </c>
      <c r="K230" s="5" t="str">
        <f t="shared" si="15"/>
        <v>07 2 08 00000</v>
      </c>
      <c r="L230" s="225" t="e">
        <f>VLOOKUP(O230,#REF!,2,0)</f>
        <v>#REF!</v>
      </c>
      <c r="M230" s="5"/>
      <c r="N230" s="6"/>
      <c r="O230" s="45" t="s">
        <v>544</v>
      </c>
      <c r="P230" s="7" t="b">
        <f t="shared" si="18"/>
        <v>1</v>
      </c>
      <c r="Q230" s="7" t="e">
        <f t="shared" si="16"/>
        <v>#REF!</v>
      </c>
    </row>
    <row r="231" spans="1:17" s="49" customFormat="1">
      <c r="A231" s="69"/>
      <c r="B231" s="69"/>
      <c r="C231" s="69"/>
      <c r="D231" s="69"/>
      <c r="E231" s="77"/>
      <c r="F231" s="15" t="s">
        <v>72</v>
      </c>
      <c r="G231" s="15" t="s">
        <v>91</v>
      </c>
      <c r="H231" s="15" t="s">
        <v>90</v>
      </c>
      <c r="I231" s="15" t="s">
        <v>545</v>
      </c>
      <c r="J231" s="107" t="e">
        <f>VLOOKUP(K231,#REF!,2,0)</f>
        <v>#REF!</v>
      </c>
      <c r="K231" s="5" t="str">
        <f t="shared" si="15"/>
        <v>07 2 08 21230</v>
      </c>
      <c r="L231" s="225" t="e">
        <f>VLOOKUP(O231,#REF!,2,0)</f>
        <v>#REF!</v>
      </c>
      <c r="M231" s="5"/>
      <c r="N231" s="6"/>
      <c r="O231" s="45" t="s">
        <v>546</v>
      </c>
      <c r="P231" s="7" t="b">
        <f t="shared" si="18"/>
        <v>1</v>
      </c>
      <c r="Q231" s="7" t="e">
        <f t="shared" si="16"/>
        <v>#REF!</v>
      </c>
    </row>
    <row r="232" spans="1:17" s="49" customFormat="1" ht="19.5">
      <c r="A232" s="169"/>
      <c r="B232" s="169"/>
      <c r="C232" s="170"/>
      <c r="D232" s="171"/>
      <c r="E232" s="172"/>
      <c r="F232" s="132" t="s">
        <v>72</v>
      </c>
      <c r="G232" s="132" t="s">
        <v>91</v>
      </c>
      <c r="H232" s="132" t="s">
        <v>547</v>
      </c>
      <c r="I232" s="132" t="s">
        <v>13</v>
      </c>
      <c r="J232" s="174" t="e">
        <f>VLOOKUP(K232,#REF!,2,0)</f>
        <v>#REF!</v>
      </c>
      <c r="K232" s="5" t="str">
        <f t="shared" si="15"/>
        <v>07 2 09 00000</v>
      </c>
      <c r="L232" s="225" t="e">
        <f>VLOOKUP(O232,#REF!,2,0)</f>
        <v>#REF!</v>
      </c>
      <c r="M232" s="5"/>
      <c r="N232" s="6"/>
      <c r="O232" s="45" t="s">
        <v>548</v>
      </c>
      <c r="P232" s="7" t="b">
        <f t="shared" si="18"/>
        <v>1</v>
      </c>
      <c r="Q232" s="7" t="e">
        <f t="shared" si="16"/>
        <v>#REF!</v>
      </c>
    </row>
    <row r="233" spans="1:17" s="49" customFormat="1">
      <c r="A233" s="69"/>
      <c r="B233" s="69"/>
      <c r="C233" s="69"/>
      <c r="D233" s="69"/>
      <c r="E233" s="77"/>
      <c r="F233" s="15" t="s">
        <v>72</v>
      </c>
      <c r="G233" s="15" t="s">
        <v>91</v>
      </c>
      <c r="H233" s="15" t="s">
        <v>547</v>
      </c>
      <c r="I233" s="15" t="s">
        <v>1344</v>
      </c>
      <c r="J233" s="107" t="e">
        <f>VLOOKUP(K233,#REF!,2,0)</f>
        <v>#REF!</v>
      </c>
      <c r="K233" s="5" t="str">
        <f t="shared" si="15"/>
        <v>07 2 09 21280</v>
      </c>
      <c r="L233" s="225" t="e">
        <f>VLOOKUP(O233,#REF!,2,0)</f>
        <v>#REF!</v>
      </c>
      <c r="M233" s="5"/>
      <c r="N233" s="6"/>
      <c r="O233" s="45" t="s">
        <v>1240</v>
      </c>
      <c r="P233" s="7" t="b">
        <f t="shared" si="18"/>
        <v>1</v>
      </c>
      <c r="Q233" s="7" t="e">
        <f t="shared" si="16"/>
        <v>#REF!</v>
      </c>
    </row>
    <row r="234" spans="1:17" s="49" customFormat="1" ht="19.5">
      <c r="A234" s="169"/>
      <c r="B234" s="169"/>
      <c r="C234" s="169"/>
      <c r="D234" s="169"/>
      <c r="E234" s="199"/>
      <c r="F234" s="132" t="s">
        <v>72</v>
      </c>
      <c r="G234" s="132" t="s">
        <v>91</v>
      </c>
      <c r="H234" s="132" t="s">
        <v>612</v>
      </c>
      <c r="I234" s="132" t="s">
        <v>13</v>
      </c>
      <c r="J234" s="174" t="e">
        <f>VLOOKUP(K234,#REF!,2,0)</f>
        <v>#REF!</v>
      </c>
      <c r="K234" s="5" t="str">
        <f t="shared" si="15"/>
        <v>07 2 10 00000</v>
      </c>
      <c r="L234" s="225" t="e">
        <f>VLOOKUP(O234,#REF!,2,0)</f>
        <v>#REF!</v>
      </c>
      <c r="M234" s="5"/>
      <c r="N234" s="6"/>
      <c r="O234" s="45" t="s">
        <v>1241</v>
      </c>
      <c r="P234" s="7" t="b">
        <f t="shared" si="18"/>
        <v>1</v>
      </c>
      <c r="Q234" s="7" t="e">
        <f t="shared" si="16"/>
        <v>#REF!</v>
      </c>
    </row>
    <row r="235" spans="1:17" s="49" customFormat="1">
      <c r="A235" s="69"/>
      <c r="B235" s="69"/>
      <c r="C235" s="69"/>
      <c r="D235" s="69"/>
      <c r="E235" s="77"/>
      <c r="F235" s="15" t="s">
        <v>72</v>
      </c>
      <c r="G235" s="15" t="s">
        <v>91</v>
      </c>
      <c r="H235" s="15" t="s">
        <v>612</v>
      </c>
      <c r="I235" s="15" t="s">
        <v>1345</v>
      </c>
      <c r="J235" s="107" t="e">
        <f>VLOOKUP(K235,#REF!,2,0)</f>
        <v>#REF!</v>
      </c>
      <c r="K235" s="5" t="str">
        <f t="shared" si="15"/>
        <v>07 2 10 S6660</v>
      </c>
      <c r="L235" s="225" t="e">
        <f>VLOOKUP(O235,#REF!,2,0)</f>
        <v>#REF!</v>
      </c>
      <c r="M235" s="5"/>
      <c r="N235" s="6"/>
      <c r="O235" s="45" t="s">
        <v>1242</v>
      </c>
      <c r="P235" s="7" t="b">
        <f t="shared" si="18"/>
        <v>1</v>
      </c>
      <c r="Q235" s="7" t="e">
        <f t="shared" si="16"/>
        <v>#REF!</v>
      </c>
    </row>
    <row r="236" spans="1:17" s="49" customFormat="1">
      <c r="A236" s="69"/>
      <c r="B236" s="69"/>
      <c r="C236" s="69"/>
      <c r="D236" s="69"/>
      <c r="E236" s="77"/>
      <c r="F236" s="15" t="s">
        <v>72</v>
      </c>
      <c r="G236" s="15" t="s">
        <v>91</v>
      </c>
      <c r="H236" s="15" t="s">
        <v>612</v>
      </c>
      <c r="I236" s="15" t="s">
        <v>1346</v>
      </c>
      <c r="J236" s="107" t="e">
        <f>VLOOKUP(K236,#REF!,2,0)</f>
        <v>#REF!</v>
      </c>
      <c r="K236" s="5" t="str">
        <f t="shared" si="15"/>
        <v>07 2 10 76660</v>
      </c>
      <c r="L236" s="225" t="e">
        <f>VLOOKUP(O236,#REF!,2,0)</f>
        <v>#REF!</v>
      </c>
      <c r="M236" s="5"/>
      <c r="N236" s="6"/>
      <c r="O236" s="45" t="s">
        <v>1243</v>
      </c>
      <c r="P236" s="7" t="b">
        <f t="shared" si="18"/>
        <v>1</v>
      </c>
      <c r="Q236" s="7" t="e">
        <f t="shared" si="16"/>
        <v>#REF!</v>
      </c>
    </row>
    <row r="237" spans="1:17" s="49" customFormat="1" ht="56.25">
      <c r="A237" s="169"/>
      <c r="B237" s="169"/>
      <c r="C237" s="169"/>
      <c r="D237" s="169"/>
      <c r="E237" s="199"/>
      <c r="F237" s="132" t="s">
        <v>72</v>
      </c>
      <c r="G237" s="132" t="s">
        <v>91</v>
      </c>
      <c r="H237" s="132" t="s">
        <v>634</v>
      </c>
      <c r="I237" s="132" t="s">
        <v>13</v>
      </c>
      <c r="J237" s="174" t="s">
        <v>1347</v>
      </c>
      <c r="K237" s="5" t="str">
        <f t="shared" si="15"/>
        <v>07 2 11 00000</v>
      </c>
      <c r="L237" s="225" t="e">
        <f>VLOOKUP(O237,#REF!,2,0)</f>
        <v>#REF!</v>
      </c>
      <c r="M237" s="5"/>
      <c r="N237" s="6"/>
      <c r="O237" s="45"/>
      <c r="P237" s="7" t="b">
        <f t="shared" si="18"/>
        <v>0</v>
      </c>
      <c r="Q237" s="7" t="e">
        <f t="shared" si="16"/>
        <v>#REF!</v>
      </c>
    </row>
    <row r="238" spans="1:17" s="49" customFormat="1">
      <c r="A238" s="69"/>
      <c r="B238" s="69"/>
      <c r="C238" s="69"/>
      <c r="D238" s="69"/>
      <c r="E238" s="77"/>
      <c r="F238" s="15" t="s">
        <v>72</v>
      </c>
      <c r="G238" s="15" t="s">
        <v>91</v>
      </c>
      <c r="H238" s="15" t="s">
        <v>634</v>
      </c>
      <c r="I238" s="15" t="s">
        <v>1348</v>
      </c>
      <c r="J238" s="107" t="e">
        <f>VLOOKUP(K238,#REF!,2,0)</f>
        <v>#REF!</v>
      </c>
      <c r="K238" s="5" t="str">
        <f t="shared" si="15"/>
        <v>07 2 11 60160</v>
      </c>
      <c r="L238" s="225" t="e">
        <f>VLOOKUP(O238,#REF!,2,0)</f>
        <v>#REF!</v>
      </c>
      <c r="M238" s="5"/>
      <c r="N238" s="6"/>
      <c r="O238" s="45" t="s">
        <v>1244</v>
      </c>
      <c r="P238" s="7" t="b">
        <f t="shared" si="18"/>
        <v>1</v>
      </c>
      <c r="Q238" s="7" t="e">
        <f t="shared" si="16"/>
        <v>#REF!</v>
      </c>
    </row>
    <row r="239" spans="1:17" s="49" customFormat="1" ht="19.5">
      <c r="A239" s="169"/>
      <c r="B239" s="169"/>
      <c r="C239" s="169"/>
      <c r="D239" s="169"/>
      <c r="E239" s="199"/>
      <c r="F239" s="132" t="s">
        <v>72</v>
      </c>
      <c r="G239" s="132" t="s">
        <v>91</v>
      </c>
      <c r="H239" s="132" t="s">
        <v>708</v>
      </c>
      <c r="I239" s="132" t="s">
        <v>13</v>
      </c>
      <c r="J239" s="174" t="e">
        <f>VLOOKUP(K239,#REF!,2,0)</f>
        <v>#REF!</v>
      </c>
      <c r="K239" s="5" t="str">
        <f t="shared" si="15"/>
        <v>07 2 13 00000</v>
      </c>
      <c r="L239" s="225" t="e">
        <f>VLOOKUP(O239,#REF!,2,0)</f>
        <v>#REF!</v>
      </c>
      <c r="M239" s="5"/>
      <c r="N239" s="6"/>
      <c r="O239" s="45" t="s">
        <v>1245</v>
      </c>
      <c r="P239" s="7" t="b">
        <f t="shared" si="18"/>
        <v>1</v>
      </c>
      <c r="Q239" s="7" t="e">
        <f t="shared" si="16"/>
        <v>#REF!</v>
      </c>
    </row>
    <row r="240" spans="1:17" s="49" customFormat="1">
      <c r="A240" s="69"/>
      <c r="B240" s="69"/>
      <c r="C240" s="69"/>
      <c r="D240" s="69"/>
      <c r="E240" s="77"/>
      <c r="F240" s="15" t="s">
        <v>72</v>
      </c>
      <c r="G240" s="15" t="s">
        <v>91</v>
      </c>
      <c r="H240" s="15" t="s">
        <v>708</v>
      </c>
      <c r="I240" s="15" t="s">
        <v>98</v>
      </c>
      <c r="J240" s="107" t="e">
        <f>VLOOKUP(K240,#REF!,2,0)</f>
        <v>#REF!</v>
      </c>
      <c r="K240" s="5" t="str">
        <f t="shared" si="15"/>
        <v>07 2 13 40010</v>
      </c>
      <c r="L240" s="225" t="e">
        <f>VLOOKUP(O240,#REF!,2,0)</f>
        <v>#REF!</v>
      </c>
      <c r="M240" s="5"/>
      <c r="N240" s="6"/>
      <c r="O240" s="103" t="s">
        <v>1246</v>
      </c>
      <c r="P240" s="7" t="b">
        <f t="shared" si="18"/>
        <v>1</v>
      </c>
      <c r="Q240" s="7" t="e">
        <f t="shared" si="16"/>
        <v>#REF!</v>
      </c>
    </row>
    <row r="241" spans="1:17" s="49" customFormat="1" ht="67.5">
      <c r="A241" s="78" t="s">
        <v>90</v>
      </c>
      <c r="B241" s="78" t="s">
        <v>8</v>
      </c>
      <c r="C241" s="79" t="s">
        <v>9</v>
      </c>
      <c r="D241" s="80" t="s">
        <v>549</v>
      </c>
      <c r="E241" s="95" t="s">
        <v>550</v>
      </c>
      <c r="F241" s="9" t="s">
        <v>90</v>
      </c>
      <c r="G241" s="9" t="s">
        <v>8</v>
      </c>
      <c r="H241" s="9" t="s">
        <v>12</v>
      </c>
      <c r="I241" s="9" t="s">
        <v>13</v>
      </c>
      <c r="J241" s="136" t="e">
        <f>VLOOKUP(K241,#REF!,2,0)</f>
        <v>#REF!</v>
      </c>
      <c r="K241" s="5" t="str">
        <f t="shared" si="15"/>
        <v>08 0 00 00000</v>
      </c>
      <c r="L241" s="225" t="e">
        <f>VLOOKUP(O241,#REF!,2,0)</f>
        <v>#REF!</v>
      </c>
      <c r="M241" s="5"/>
      <c r="N241" s="6"/>
      <c r="O241" s="11" t="s">
        <v>551</v>
      </c>
      <c r="P241" s="7" t="b">
        <f t="shared" si="18"/>
        <v>1</v>
      </c>
      <c r="Q241" s="7" t="e">
        <f t="shared" si="16"/>
        <v>#REF!</v>
      </c>
    </row>
    <row r="242" spans="1:17" s="49" customFormat="1" ht="56.25">
      <c r="A242" s="81" t="s">
        <v>90</v>
      </c>
      <c r="B242" s="81" t="s">
        <v>15</v>
      </c>
      <c r="C242" s="82" t="s">
        <v>9</v>
      </c>
      <c r="D242" s="83" t="s">
        <v>552</v>
      </c>
      <c r="E242" s="135" t="s">
        <v>553</v>
      </c>
      <c r="F242" s="25" t="s">
        <v>90</v>
      </c>
      <c r="G242" s="25" t="s">
        <v>15</v>
      </c>
      <c r="H242" s="25" t="s">
        <v>12</v>
      </c>
      <c r="I242" s="25" t="s">
        <v>13</v>
      </c>
      <c r="J242" s="137" t="e">
        <f>VLOOKUP(K242,#REF!,2,0)</f>
        <v>#REF!</v>
      </c>
      <c r="K242" s="5" t="str">
        <f t="shared" si="15"/>
        <v>08 1 00 00000</v>
      </c>
      <c r="L242" s="225" t="e">
        <f>VLOOKUP(O242,#REF!,2,0)</f>
        <v>#REF!</v>
      </c>
      <c r="M242" s="5"/>
      <c r="N242" s="6"/>
      <c r="O242" s="12" t="s">
        <v>554</v>
      </c>
      <c r="P242" s="7" t="b">
        <f t="shared" si="18"/>
        <v>1</v>
      </c>
      <c r="Q242" s="7" t="e">
        <f t="shared" si="16"/>
        <v>#REF!</v>
      </c>
    </row>
    <row r="243" spans="1:17" s="49" customFormat="1" ht="19.5">
      <c r="A243" s="169"/>
      <c r="B243" s="169"/>
      <c r="C243" s="170"/>
      <c r="D243" s="171"/>
      <c r="E243" s="172"/>
      <c r="F243" s="132" t="s">
        <v>90</v>
      </c>
      <c r="G243" s="132" t="s">
        <v>15</v>
      </c>
      <c r="H243" s="132" t="s">
        <v>7</v>
      </c>
      <c r="I243" s="132" t="s">
        <v>13</v>
      </c>
      <c r="J243" s="173" t="e">
        <f>VLOOKUP(K243,#REF!,2,0)</f>
        <v>#REF!</v>
      </c>
      <c r="K243" s="5" t="str">
        <f t="shared" si="15"/>
        <v>08 1 01 00000</v>
      </c>
      <c r="L243" s="225" t="e">
        <f>VLOOKUP(O243,#REF!,2,0)</f>
        <v>#REF!</v>
      </c>
      <c r="M243" s="5"/>
      <c r="N243" s="6"/>
      <c r="O243" s="45" t="s">
        <v>555</v>
      </c>
      <c r="P243" s="7" t="b">
        <f t="shared" si="18"/>
        <v>1</v>
      </c>
      <c r="Q243" s="7" t="e">
        <f t="shared" si="16"/>
        <v>#REF!</v>
      </c>
    </row>
    <row r="244" spans="1:17" s="49" customFormat="1" ht="37.5">
      <c r="A244" s="69" t="s">
        <v>90</v>
      </c>
      <c r="B244" s="69" t="s">
        <v>15</v>
      </c>
      <c r="C244" s="69">
        <v>1115</v>
      </c>
      <c r="D244" s="69" t="s">
        <v>556</v>
      </c>
      <c r="E244" s="77" t="s">
        <v>42</v>
      </c>
      <c r="F244" s="15" t="s">
        <v>90</v>
      </c>
      <c r="G244" s="15" t="s">
        <v>15</v>
      </c>
      <c r="H244" s="15" t="s">
        <v>7</v>
      </c>
      <c r="I244" s="30" t="s">
        <v>22</v>
      </c>
      <c r="J244" s="139" t="e">
        <f>VLOOKUP(K244,#REF!,2,0)</f>
        <v>#REF!</v>
      </c>
      <c r="K244" s="5" t="str">
        <f t="shared" si="15"/>
        <v>08 1 01 11010</v>
      </c>
      <c r="L244" s="225" t="e">
        <f>VLOOKUP(O244,#REF!,2,0)</f>
        <v>#REF!</v>
      </c>
      <c r="M244" s="5"/>
      <c r="N244" s="6"/>
      <c r="O244" s="22" t="s">
        <v>557</v>
      </c>
      <c r="P244" s="7" t="b">
        <f t="shared" si="18"/>
        <v>1</v>
      </c>
      <c r="Q244" s="7" t="e">
        <f t="shared" si="16"/>
        <v>#REF!</v>
      </c>
    </row>
    <row r="245" spans="1:17" s="49" customFormat="1">
      <c r="A245" s="69"/>
      <c r="B245" s="69"/>
      <c r="C245" s="69"/>
      <c r="D245" s="69"/>
      <c r="E245" s="77"/>
      <c r="F245" s="15" t="s">
        <v>90</v>
      </c>
      <c r="G245" s="15" t="s">
        <v>15</v>
      </c>
      <c r="H245" s="15" t="s">
        <v>7</v>
      </c>
      <c r="I245" s="30" t="s">
        <v>1303</v>
      </c>
      <c r="J245" s="139" t="e">
        <f>VLOOKUP(K245,#REF!,2,0)</f>
        <v>#REF!</v>
      </c>
      <c r="K245" s="5" t="str">
        <f t="shared" si="15"/>
        <v>08 1 01 77250</v>
      </c>
      <c r="L245" s="225" t="e">
        <f>VLOOKUP(O245,#REF!,2,0)</f>
        <v>#REF!</v>
      </c>
      <c r="M245" s="5"/>
      <c r="N245" s="6"/>
      <c r="O245" s="22" t="s">
        <v>1247</v>
      </c>
      <c r="P245" s="7" t="b">
        <f t="shared" si="18"/>
        <v>1</v>
      </c>
      <c r="Q245" s="7" t="e">
        <f t="shared" si="16"/>
        <v>#REF!</v>
      </c>
    </row>
    <row r="246" spans="1:17" s="49" customFormat="1" ht="19.5">
      <c r="A246" s="169"/>
      <c r="B246" s="169"/>
      <c r="C246" s="170"/>
      <c r="D246" s="171"/>
      <c r="E246" s="172"/>
      <c r="F246" s="132" t="s">
        <v>90</v>
      </c>
      <c r="G246" s="132" t="s">
        <v>15</v>
      </c>
      <c r="H246" s="132" t="s">
        <v>36</v>
      </c>
      <c r="I246" s="132" t="s">
        <v>13</v>
      </c>
      <c r="J246" s="200" t="e">
        <f>VLOOKUP(K246,#REF!,2,0)</f>
        <v>#REF!</v>
      </c>
      <c r="K246" s="5" t="str">
        <f t="shared" si="15"/>
        <v>08 1 02 00000</v>
      </c>
      <c r="L246" s="225" t="e">
        <f>VLOOKUP(O246,#REF!,2,0)</f>
        <v>#REF!</v>
      </c>
      <c r="M246" s="5"/>
      <c r="N246" s="6"/>
      <c r="O246" s="45" t="s">
        <v>558</v>
      </c>
      <c r="P246" s="7" t="b">
        <f t="shared" si="18"/>
        <v>1</v>
      </c>
      <c r="Q246" s="7" t="e">
        <f t="shared" si="16"/>
        <v>#REF!</v>
      </c>
    </row>
    <row r="247" spans="1:17" s="49" customFormat="1">
      <c r="A247" s="69" t="s">
        <v>90</v>
      </c>
      <c r="B247" s="69" t="s">
        <v>15</v>
      </c>
      <c r="C247" s="69">
        <v>1138</v>
      </c>
      <c r="D247" s="69" t="s">
        <v>559</v>
      </c>
      <c r="E247" s="77" t="s">
        <v>560</v>
      </c>
      <c r="F247" s="15" t="s">
        <v>90</v>
      </c>
      <c r="G247" s="15" t="s">
        <v>15</v>
      </c>
      <c r="H247" s="15" t="s">
        <v>36</v>
      </c>
      <c r="I247" s="30" t="s">
        <v>22</v>
      </c>
      <c r="J247" s="139" t="e">
        <f>VLOOKUP(K247,#REF!,2,0)</f>
        <v>#REF!</v>
      </c>
      <c r="K247" s="5" t="str">
        <f t="shared" si="15"/>
        <v>08 1 02 11010</v>
      </c>
      <c r="L247" s="225" t="e">
        <f>VLOOKUP(O247,#REF!,2,0)</f>
        <v>#REF!</v>
      </c>
      <c r="M247" s="5"/>
      <c r="N247" s="6"/>
      <c r="O247" s="22" t="s">
        <v>561</v>
      </c>
      <c r="P247" s="7" t="b">
        <f t="shared" si="18"/>
        <v>1</v>
      </c>
      <c r="Q247" s="7" t="e">
        <f t="shared" si="16"/>
        <v>#REF!</v>
      </c>
    </row>
    <row r="248" spans="1:17">
      <c r="A248" s="69"/>
      <c r="B248" s="69"/>
      <c r="C248" s="69"/>
      <c r="D248" s="69"/>
      <c r="E248" s="77"/>
      <c r="F248" s="15" t="s">
        <v>90</v>
      </c>
      <c r="G248" s="15" t="s">
        <v>15</v>
      </c>
      <c r="H248" s="15" t="s">
        <v>36</v>
      </c>
      <c r="I248" s="30" t="s">
        <v>1303</v>
      </c>
      <c r="J248" s="139" t="e">
        <f>VLOOKUP(K248,#REF!,2,0)</f>
        <v>#REF!</v>
      </c>
      <c r="K248" s="5" t="str">
        <f t="shared" si="15"/>
        <v>08 1 02 77250</v>
      </c>
      <c r="L248" s="225" t="e">
        <f>VLOOKUP(O248,#REF!,2,0)</f>
        <v>#REF!</v>
      </c>
      <c r="O248" s="22" t="s">
        <v>1248</v>
      </c>
      <c r="P248" s="7" t="b">
        <f t="shared" si="18"/>
        <v>1</v>
      </c>
      <c r="Q248" s="7" t="e">
        <f t="shared" si="16"/>
        <v>#REF!</v>
      </c>
    </row>
    <row r="249" spans="1:17" ht="37.5">
      <c r="A249" s="81" t="s">
        <v>90</v>
      </c>
      <c r="B249" s="81" t="s">
        <v>91</v>
      </c>
      <c r="C249" s="81" t="s">
        <v>9</v>
      </c>
      <c r="D249" s="81" t="s">
        <v>562</v>
      </c>
      <c r="E249" s="96" t="s">
        <v>563</v>
      </c>
      <c r="F249" s="25" t="s">
        <v>90</v>
      </c>
      <c r="G249" s="25" t="s">
        <v>91</v>
      </c>
      <c r="H249" s="25" t="s">
        <v>12</v>
      </c>
      <c r="I249" s="25" t="s">
        <v>13</v>
      </c>
      <c r="J249" s="203" t="e">
        <f>VLOOKUP(K249,#REF!,2,0)</f>
        <v>#REF!</v>
      </c>
      <c r="K249" s="5" t="str">
        <f t="shared" si="15"/>
        <v>08 2 00 00000</v>
      </c>
      <c r="L249" s="225" t="e">
        <f>VLOOKUP(O249,#REF!,2,0)</f>
        <v>#REF!</v>
      </c>
      <c r="O249" s="12" t="s">
        <v>564</v>
      </c>
      <c r="P249" s="7" t="b">
        <f t="shared" si="18"/>
        <v>1</v>
      </c>
      <c r="Q249" s="7" t="e">
        <f t="shared" si="16"/>
        <v>#REF!</v>
      </c>
    </row>
    <row r="250" spans="1:17" ht="19.5">
      <c r="A250" s="169"/>
      <c r="B250" s="169"/>
      <c r="C250" s="170"/>
      <c r="D250" s="171"/>
      <c r="E250" s="172"/>
      <c r="F250" s="132" t="s">
        <v>90</v>
      </c>
      <c r="G250" s="132" t="s">
        <v>91</v>
      </c>
      <c r="H250" s="132" t="s">
        <v>7</v>
      </c>
      <c r="I250" s="132" t="s">
        <v>13</v>
      </c>
      <c r="J250" s="200" t="e">
        <f>VLOOKUP(K250,#REF!,2,0)</f>
        <v>#REF!</v>
      </c>
      <c r="K250" s="5" t="str">
        <f t="shared" si="15"/>
        <v>08 2 01 00000</v>
      </c>
      <c r="L250" s="225" t="e">
        <f>VLOOKUP(O250,#REF!,2,0)</f>
        <v>#REF!</v>
      </c>
      <c r="O250" s="45" t="s">
        <v>565</v>
      </c>
      <c r="P250" s="7" t="b">
        <f t="shared" si="18"/>
        <v>1</v>
      </c>
      <c r="Q250" s="7" t="e">
        <f t="shared" si="16"/>
        <v>#REF!</v>
      </c>
    </row>
    <row r="251" spans="1:17" ht="38.25" thickBot="1">
      <c r="A251" s="69" t="s">
        <v>90</v>
      </c>
      <c r="B251" s="69" t="s">
        <v>91</v>
      </c>
      <c r="C251" s="69">
        <v>2042</v>
      </c>
      <c r="D251" s="69" t="s">
        <v>566</v>
      </c>
      <c r="E251" s="77" t="s">
        <v>567</v>
      </c>
      <c r="F251" s="15" t="s">
        <v>90</v>
      </c>
      <c r="G251" s="15" t="s">
        <v>91</v>
      </c>
      <c r="H251" s="15" t="s">
        <v>7</v>
      </c>
      <c r="I251" s="15" t="s">
        <v>568</v>
      </c>
      <c r="J251" s="139" t="e">
        <f>VLOOKUP(K251,#REF!,2,0)</f>
        <v>#REF!</v>
      </c>
      <c r="K251" s="5" t="str">
        <f t="shared" si="15"/>
        <v>08 2 01 20420</v>
      </c>
      <c r="L251" s="225" t="e">
        <f>VLOOKUP(O251,#REF!,2,0)</f>
        <v>#REF!</v>
      </c>
      <c r="O251" s="22" t="s">
        <v>569</v>
      </c>
      <c r="P251" s="7" t="b">
        <f>K251=O251</f>
        <v>1</v>
      </c>
      <c r="Q251" s="7" t="e">
        <f t="shared" si="16"/>
        <v>#REF!</v>
      </c>
    </row>
    <row r="252" spans="1:17" s="27" customFormat="1" ht="38.25" thickBot="1">
      <c r="A252" s="169"/>
      <c r="B252" s="169"/>
      <c r="C252" s="170"/>
      <c r="D252" s="171"/>
      <c r="E252" s="172"/>
      <c r="F252" s="132" t="s">
        <v>90</v>
      </c>
      <c r="G252" s="132" t="s">
        <v>91</v>
      </c>
      <c r="H252" s="132" t="s">
        <v>36</v>
      </c>
      <c r="I252" s="132" t="s">
        <v>13</v>
      </c>
      <c r="J252" s="204" t="s">
        <v>1350</v>
      </c>
      <c r="K252" s="5" t="str">
        <f t="shared" si="15"/>
        <v>08 2 02 00000</v>
      </c>
      <c r="L252" s="225" t="e">
        <f>VLOOKUP(O252,#REF!,2,0)</f>
        <v>#REF!</v>
      </c>
      <c r="M252" s="5"/>
      <c r="N252" s="6"/>
      <c r="P252" s="7" t="b">
        <f t="shared" ref="P252:P315" si="19">K252=O252</f>
        <v>0</v>
      </c>
      <c r="Q252" s="7" t="e">
        <f t="shared" si="16"/>
        <v>#REF!</v>
      </c>
    </row>
    <row r="253" spans="1:17" ht="75.75" thickBot="1">
      <c r="A253" s="69" t="s">
        <v>90</v>
      </c>
      <c r="B253" s="69" t="s">
        <v>91</v>
      </c>
      <c r="C253" s="69">
        <v>2044</v>
      </c>
      <c r="D253" s="69" t="s">
        <v>570</v>
      </c>
      <c r="E253" s="77" t="s">
        <v>571</v>
      </c>
      <c r="F253" s="15" t="s">
        <v>90</v>
      </c>
      <c r="G253" s="15" t="s">
        <v>91</v>
      </c>
      <c r="H253" s="15" t="s">
        <v>36</v>
      </c>
      <c r="I253" s="15" t="s">
        <v>572</v>
      </c>
      <c r="J253" s="201" t="s">
        <v>571</v>
      </c>
      <c r="K253" s="5" t="str">
        <f t="shared" si="15"/>
        <v>08 2 02 20440</v>
      </c>
      <c r="L253" s="225" t="e">
        <f>VLOOKUP(O253,#REF!,2,0)</f>
        <v>#REF!</v>
      </c>
      <c r="P253" s="7" t="b">
        <f t="shared" si="19"/>
        <v>0</v>
      </c>
      <c r="Q253" s="7" t="e">
        <f t="shared" si="16"/>
        <v>#REF!</v>
      </c>
    </row>
    <row r="254" spans="1:17" ht="57" thickBot="1">
      <c r="A254" s="169"/>
      <c r="B254" s="169"/>
      <c r="C254" s="170"/>
      <c r="D254" s="171"/>
      <c r="E254" s="172"/>
      <c r="F254" s="132" t="s">
        <v>90</v>
      </c>
      <c r="G254" s="132" t="s">
        <v>91</v>
      </c>
      <c r="H254" s="132" t="s">
        <v>47</v>
      </c>
      <c r="I254" s="132" t="s">
        <v>13</v>
      </c>
      <c r="J254" s="204" t="s">
        <v>1349</v>
      </c>
      <c r="K254" s="5" t="str">
        <f t="shared" si="15"/>
        <v>08 2 03 00000</v>
      </c>
      <c r="L254" s="225" t="e">
        <f>VLOOKUP(O254,#REF!,2,0)</f>
        <v>#REF!</v>
      </c>
      <c r="N254" s="27"/>
      <c r="O254" s="22"/>
      <c r="P254" s="7" t="b">
        <f t="shared" si="19"/>
        <v>0</v>
      </c>
      <c r="Q254" s="7" t="e">
        <f t="shared" si="16"/>
        <v>#REF!</v>
      </c>
    </row>
    <row r="255" spans="1:17" ht="62.25" customHeight="1">
      <c r="A255" s="69" t="s">
        <v>90</v>
      </c>
      <c r="B255" s="69" t="s">
        <v>91</v>
      </c>
      <c r="C255" s="69">
        <v>2042</v>
      </c>
      <c r="D255" s="69" t="s">
        <v>566</v>
      </c>
      <c r="E255" s="77" t="s">
        <v>567</v>
      </c>
      <c r="F255" s="15" t="s">
        <v>90</v>
      </c>
      <c r="G255" s="15" t="s">
        <v>91</v>
      </c>
      <c r="H255" s="15" t="s">
        <v>47</v>
      </c>
      <c r="I255" s="15" t="s">
        <v>572</v>
      </c>
      <c r="J255" s="202" t="s">
        <v>571</v>
      </c>
      <c r="K255" s="5" t="str">
        <f t="shared" si="15"/>
        <v>08 2 03 20440</v>
      </c>
      <c r="L255" s="225" t="e">
        <f>VLOOKUP(O255,#REF!,2,0)</f>
        <v>#REF!</v>
      </c>
      <c r="O255" s="22"/>
      <c r="P255" s="7" t="b">
        <f t="shared" si="19"/>
        <v>0</v>
      </c>
      <c r="Q255" s="7" t="e">
        <f t="shared" si="16"/>
        <v>#REF!</v>
      </c>
    </row>
    <row r="256" spans="1:17" ht="19.5">
      <c r="A256" s="169"/>
      <c r="B256" s="169"/>
      <c r="C256" s="170"/>
      <c r="D256" s="171"/>
      <c r="E256" s="172"/>
      <c r="F256" s="132" t="s">
        <v>90</v>
      </c>
      <c r="G256" s="132" t="s">
        <v>91</v>
      </c>
      <c r="H256" s="132" t="s">
        <v>52</v>
      </c>
      <c r="I256" s="132" t="s">
        <v>13</v>
      </c>
      <c r="J256" s="200" t="e">
        <f>VLOOKUP(K256,#REF!,2,0)</f>
        <v>#REF!</v>
      </c>
      <c r="K256" s="5" t="str">
        <f t="shared" si="15"/>
        <v>08 2 04 00000</v>
      </c>
      <c r="L256" s="225" t="e">
        <f>VLOOKUP(O256,#REF!,2,0)</f>
        <v>#REF!</v>
      </c>
      <c r="O256" s="45" t="s">
        <v>573</v>
      </c>
      <c r="P256" s="7" t="b">
        <f t="shared" si="19"/>
        <v>1</v>
      </c>
      <c r="Q256" s="7" t="e">
        <f t="shared" si="16"/>
        <v>#REF!</v>
      </c>
    </row>
    <row r="257" spans="1:17" ht="131.25">
      <c r="A257" s="69" t="s">
        <v>90</v>
      </c>
      <c r="B257" s="69" t="s">
        <v>91</v>
      </c>
      <c r="C257" s="69">
        <v>2043</v>
      </c>
      <c r="D257" s="69" t="s">
        <v>574</v>
      </c>
      <c r="E257" s="77" t="s">
        <v>575</v>
      </c>
      <c r="F257" s="15" t="s">
        <v>90</v>
      </c>
      <c r="G257" s="15" t="s">
        <v>91</v>
      </c>
      <c r="H257" s="15" t="s">
        <v>52</v>
      </c>
      <c r="I257" s="15" t="s">
        <v>576</v>
      </c>
      <c r="J257" s="139" t="e">
        <f>VLOOKUP(K257,#REF!,2,0)</f>
        <v>#REF!</v>
      </c>
      <c r="K257" s="5" t="str">
        <f t="shared" si="15"/>
        <v>08 2 04 60120</v>
      </c>
      <c r="L257" s="225" t="e">
        <f>VLOOKUP(O257,#REF!,2,0)</f>
        <v>#REF!</v>
      </c>
      <c r="O257" s="22" t="s">
        <v>577</v>
      </c>
      <c r="P257" s="7" t="b">
        <f t="shared" si="19"/>
        <v>1</v>
      </c>
      <c r="Q257" s="7" t="e">
        <f t="shared" si="16"/>
        <v>#REF!</v>
      </c>
    </row>
    <row r="258" spans="1:17" ht="37.5">
      <c r="A258" s="81" t="s">
        <v>90</v>
      </c>
      <c r="B258" s="81" t="s">
        <v>288</v>
      </c>
      <c r="C258" s="81" t="s">
        <v>9</v>
      </c>
      <c r="D258" s="81" t="s">
        <v>578</v>
      </c>
      <c r="E258" s="96" t="s">
        <v>579</v>
      </c>
      <c r="F258" s="25" t="s">
        <v>90</v>
      </c>
      <c r="G258" s="25" t="s">
        <v>288</v>
      </c>
      <c r="H258" s="25" t="s">
        <v>12</v>
      </c>
      <c r="I258" s="25" t="s">
        <v>13</v>
      </c>
      <c r="J258" s="203" t="e">
        <f>VLOOKUP(K258,#REF!,2,0)</f>
        <v>#REF!</v>
      </c>
      <c r="K258" s="5" t="str">
        <f t="shared" si="15"/>
        <v>08 3 00 00000</v>
      </c>
      <c r="L258" s="225" t="e">
        <f>VLOOKUP(O258,#REF!,2,0)</f>
        <v>#REF!</v>
      </c>
      <c r="O258" s="12" t="s">
        <v>580</v>
      </c>
      <c r="P258" s="7" t="b">
        <f t="shared" si="19"/>
        <v>1</v>
      </c>
      <c r="Q258" s="7" t="e">
        <f t="shared" si="16"/>
        <v>#REF!</v>
      </c>
    </row>
    <row r="259" spans="1:17" ht="19.5">
      <c r="A259" s="169"/>
      <c r="B259" s="169"/>
      <c r="C259" s="170"/>
      <c r="D259" s="171"/>
      <c r="E259" s="172"/>
      <c r="F259" s="132" t="s">
        <v>90</v>
      </c>
      <c r="G259" s="132" t="s">
        <v>288</v>
      </c>
      <c r="H259" s="132" t="s">
        <v>7</v>
      </c>
      <c r="I259" s="132" t="s">
        <v>13</v>
      </c>
      <c r="J259" s="200" t="e">
        <f>VLOOKUP(K259,#REF!,2,0)</f>
        <v>#REF!</v>
      </c>
      <c r="K259" s="5" t="str">
        <f t="shared" si="15"/>
        <v>08 3 01 00000</v>
      </c>
      <c r="L259" s="225" t="e">
        <f>VLOOKUP(O259,#REF!,2,0)</f>
        <v>#REF!</v>
      </c>
      <c r="O259" s="45" t="s">
        <v>581</v>
      </c>
      <c r="P259" s="7" t="b">
        <f t="shared" si="19"/>
        <v>1</v>
      </c>
      <c r="Q259" s="7" t="e">
        <f t="shared" si="16"/>
        <v>#REF!</v>
      </c>
    </row>
    <row r="260" spans="1:17" ht="69.75" customHeight="1">
      <c r="A260" s="69" t="s">
        <v>90</v>
      </c>
      <c r="B260" s="69">
        <v>3</v>
      </c>
      <c r="C260" s="69" t="s">
        <v>582</v>
      </c>
      <c r="D260" s="69" t="s">
        <v>583</v>
      </c>
      <c r="E260" s="77" t="s">
        <v>584</v>
      </c>
      <c r="F260" s="15" t="s">
        <v>90</v>
      </c>
      <c r="G260" s="15" t="s">
        <v>288</v>
      </c>
      <c r="H260" s="15" t="s">
        <v>7</v>
      </c>
      <c r="I260" s="15" t="s">
        <v>1351</v>
      </c>
      <c r="J260" s="139" t="e">
        <f>VLOOKUP(K260,#REF!,2,0)</f>
        <v>#REF!</v>
      </c>
      <c r="K260" s="5" t="str">
        <f t="shared" si="15"/>
        <v>08 3 01 40050</v>
      </c>
      <c r="L260" s="225" t="e">
        <f>VLOOKUP(O260,#REF!,2,0)</f>
        <v>#REF!</v>
      </c>
      <c r="O260" s="45" t="s">
        <v>1249</v>
      </c>
      <c r="P260" s="7" t="b">
        <f t="shared" si="19"/>
        <v>1</v>
      </c>
      <c r="Q260" s="7" t="e">
        <f t="shared" si="16"/>
        <v>#REF!</v>
      </c>
    </row>
    <row r="261" spans="1:17">
      <c r="A261" s="69"/>
      <c r="B261" s="69"/>
      <c r="C261" s="69"/>
      <c r="D261" s="69"/>
      <c r="E261" s="77"/>
      <c r="F261" s="15" t="s">
        <v>90</v>
      </c>
      <c r="G261" s="15" t="s">
        <v>288</v>
      </c>
      <c r="H261" s="15" t="s">
        <v>7</v>
      </c>
      <c r="I261" s="15" t="s">
        <v>1352</v>
      </c>
      <c r="J261" s="139" t="e">
        <f>VLOOKUP(K261,#REF!,2,0)</f>
        <v>#REF!</v>
      </c>
      <c r="K261" s="5" t="str">
        <f t="shared" si="15"/>
        <v>08 3 01 S7000</v>
      </c>
      <c r="L261" s="225" t="e">
        <f>VLOOKUP(O261,#REF!,2,0)</f>
        <v>#REF!</v>
      </c>
      <c r="O261" s="45" t="s">
        <v>1250</v>
      </c>
      <c r="P261" s="7" t="b">
        <f t="shared" si="19"/>
        <v>1</v>
      </c>
      <c r="Q261" s="7" t="e">
        <f t="shared" si="16"/>
        <v>#REF!</v>
      </c>
    </row>
    <row r="262" spans="1:17" ht="45">
      <c r="A262" s="78" t="s">
        <v>547</v>
      </c>
      <c r="B262" s="78" t="s">
        <v>8</v>
      </c>
      <c r="C262" s="79" t="s">
        <v>9</v>
      </c>
      <c r="D262" s="80" t="s">
        <v>585</v>
      </c>
      <c r="E262" s="95" t="s">
        <v>586</v>
      </c>
      <c r="F262" s="9" t="s">
        <v>547</v>
      </c>
      <c r="G262" s="9" t="s">
        <v>8</v>
      </c>
      <c r="H262" s="9" t="s">
        <v>12</v>
      </c>
      <c r="I262" s="9" t="s">
        <v>13</v>
      </c>
      <c r="J262" s="136" t="e">
        <f>VLOOKUP(K262,#REF!,2,0)</f>
        <v>#REF!</v>
      </c>
      <c r="K262" s="5" t="str">
        <f t="shared" si="15"/>
        <v>09 0 00 00000</v>
      </c>
      <c r="L262" s="225" t="e">
        <f>VLOOKUP(O262,#REF!,2,0)</f>
        <v>#REF!</v>
      </c>
      <c r="O262" s="11" t="s">
        <v>587</v>
      </c>
      <c r="P262" s="7" t="b">
        <f t="shared" si="19"/>
        <v>1</v>
      </c>
      <c r="Q262" s="7" t="e">
        <f t="shared" si="16"/>
        <v>#REF!</v>
      </c>
    </row>
    <row r="263" spans="1:17" s="53" customFormat="1" ht="37.5">
      <c r="A263" s="81" t="s">
        <v>547</v>
      </c>
      <c r="B263" s="81" t="s">
        <v>102</v>
      </c>
      <c r="C263" s="82" t="s">
        <v>9</v>
      </c>
      <c r="D263" s="83" t="s">
        <v>588</v>
      </c>
      <c r="E263" s="135" t="s">
        <v>589</v>
      </c>
      <c r="F263" s="25" t="s">
        <v>547</v>
      </c>
      <c r="G263" s="25" t="s">
        <v>102</v>
      </c>
      <c r="H263" s="25" t="s">
        <v>12</v>
      </c>
      <c r="I263" s="25" t="s">
        <v>13</v>
      </c>
      <c r="J263" s="137" t="e">
        <f>VLOOKUP(K263,#REF!,2,0)</f>
        <v>#REF!</v>
      </c>
      <c r="K263" s="5" t="str">
        <f t="shared" si="15"/>
        <v>09 Б 00 00000</v>
      </c>
      <c r="L263" s="225" t="e">
        <f>VLOOKUP(O263,#REF!,2,0)</f>
        <v>#REF!</v>
      </c>
      <c r="M263" s="5"/>
      <c r="N263" s="6"/>
      <c r="O263" s="12" t="s">
        <v>590</v>
      </c>
      <c r="P263" s="7" t="b">
        <f t="shared" si="19"/>
        <v>1</v>
      </c>
      <c r="Q263" s="7" t="e">
        <f t="shared" si="16"/>
        <v>#REF!</v>
      </c>
    </row>
    <row r="264" spans="1:17" ht="19.5">
      <c r="A264" s="169"/>
      <c r="B264" s="169"/>
      <c r="C264" s="170"/>
      <c r="D264" s="171"/>
      <c r="E264" s="172"/>
      <c r="F264" s="132" t="s">
        <v>547</v>
      </c>
      <c r="G264" s="132" t="s">
        <v>102</v>
      </c>
      <c r="H264" s="132" t="s">
        <v>7</v>
      </c>
      <c r="I264" s="132" t="s">
        <v>13</v>
      </c>
      <c r="J264" s="173" t="e">
        <f>VLOOKUP(K264,#REF!,2,0)</f>
        <v>#REF!</v>
      </c>
      <c r="K264" s="5" t="str">
        <f t="shared" ref="K264:K327" si="20">CONCATENATE(F264," ",G264," ",H264," ",I264)</f>
        <v>09 Б 01 00000</v>
      </c>
      <c r="L264" s="225" t="e">
        <f>VLOOKUP(O264,#REF!,2,0)</f>
        <v>#REF!</v>
      </c>
      <c r="O264" s="45" t="s">
        <v>591</v>
      </c>
      <c r="P264" s="7" t="b">
        <f t="shared" si="19"/>
        <v>1</v>
      </c>
      <c r="Q264" s="7" t="e">
        <f t="shared" ref="Q264:Q327" si="21">J264=L264</f>
        <v>#REF!</v>
      </c>
    </row>
    <row r="265" spans="1:17" s="53" customFormat="1" ht="49.5" customHeight="1">
      <c r="A265" s="69" t="s">
        <v>547</v>
      </c>
      <c r="B265" s="69" t="s">
        <v>102</v>
      </c>
      <c r="C265" s="69">
        <v>2023</v>
      </c>
      <c r="D265" s="69" t="s">
        <v>592</v>
      </c>
      <c r="E265" s="77" t="s">
        <v>593</v>
      </c>
      <c r="F265" s="15" t="s">
        <v>547</v>
      </c>
      <c r="G265" s="15" t="s">
        <v>102</v>
      </c>
      <c r="H265" s="15" t="s">
        <v>7</v>
      </c>
      <c r="I265" s="15" t="s">
        <v>594</v>
      </c>
      <c r="J265" s="202" t="s">
        <v>593</v>
      </c>
      <c r="K265" s="5" t="str">
        <f t="shared" si="20"/>
        <v>09 Б 01 20230</v>
      </c>
      <c r="L265" s="225" t="e">
        <f>VLOOKUP(O265,#REF!,2,0)</f>
        <v>#REF!</v>
      </c>
      <c r="M265" s="5"/>
      <c r="O265" s="45"/>
      <c r="P265" s="7" t="b">
        <f t="shared" si="19"/>
        <v>0</v>
      </c>
      <c r="Q265" s="7" t="e">
        <f t="shared" si="21"/>
        <v>#REF!</v>
      </c>
    </row>
    <row r="266" spans="1:17" s="53" customFormat="1" ht="59.25" customHeight="1">
      <c r="A266" s="69" t="s">
        <v>547</v>
      </c>
      <c r="B266" s="69" t="s">
        <v>102</v>
      </c>
      <c r="C266" s="69">
        <v>2046</v>
      </c>
      <c r="D266" s="69" t="s">
        <v>595</v>
      </c>
      <c r="E266" s="77" t="s">
        <v>596</v>
      </c>
      <c r="F266" s="15" t="s">
        <v>547</v>
      </c>
      <c r="G266" s="15" t="s">
        <v>102</v>
      </c>
      <c r="H266" s="15" t="s">
        <v>7</v>
      </c>
      <c r="I266" s="15" t="s">
        <v>597</v>
      </c>
      <c r="J266" s="139" t="e">
        <f>VLOOKUP(K266,#REF!,2,0)</f>
        <v>#REF!</v>
      </c>
      <c r="K266" s="5" t="str">
        <f t="shared" si="20"/>
        <v>09 Б 01 20460</v>
      </c>
      <c r="L266" s="225" t="e">
        <f>VLOOKUP(O266,#REF!,2,0)</f>
        <v>#REF!</v>
      </c>
      <c r="M266" s="5"/>
      <c r="N266" s="6"/>
      <c r="O266" s="50" t="s">
        <v>598</v>
      </c>
      <c r="P266" s="7" t="b">
        <f t="shared" si="19"/>
        <v>1</v>
      </c>
      <c r="Q266" s="7" t="e">
        <f t="shared" si="21"/>
        <v>#REF!</v>
      </c>
    </row>
    <row r="267" spans="1:17" s="53" customFormat="1" ht="58.5" customHeight="1">
      <c r="A267" s="169"/>
      <c r="B267" s="169"/>
      <c r="C267" s="170"/>
      <c r="D267" s="171"/>
      <c r="E267" s="172"/>
      <c r="F267" s="132" t="s">
        <v>547</v>
      </c>
      <c r="G267" s="132" t="s">
        <v>102</v>
      </c>
      <c r="H267" s="132" t="s">
        <v>36</v>
      </c>
      <c r="I267" s="132" t="s">
        <v>13</v>
      </c>
      <c r="J267" s="173" t="e">
        <f>VLOOKUP(K267,#REF!,2,0)</f>
        <v>#REF!</v>
      </c>
      <c r="K267" s="5" t="str">
        <f t="shared" si="20"/>
        <v>09 Б 02 00000</v>
      </c>
      <c r="L267" s="225" t="e">
        <f>VLOOKUP(O267,#REF!,2,0)</f>
        <v>#REF!</v>
      </c>
      <c r="M267" s="5"/>
      <c r="O267" s="45" t="s">
        <v>599</v>
      </c>
      <c r="P267" s="7" t="b">
        <f t="shared" si="19"/>
        <v>1</v>
      </c>
      <c r="Q267" s="7" t="e">
        <f t="shared" si="21"/>
        <v>#REF!</v>
      </c>
    </row>
    <row r="268" spans="1:17" s="53" customFormat="1" ht="59.25" customHeight="1">
      <c r="A268" s="69" t="s">
        <v>547</v>
      </c>
      <c r="B268" s="69" t="s">
        <v>102</v>
      </c>
      <c r="C268" s="69">
        <v>2023</v>
      </c>
      <c r="D268" s="69" t="s">
        <v>592</v>
      </c>
      <c r="E268" s="77" t="s">
        <v>593</v>
      </c>
      <c r="F268" s="15" t="s">
        <v>547</v>
      </c>
      <c r="G268" s="15" t="s">
        <v>102</v>
      </c>
      <c r="H268" s="15" t="s">
        <v>36</v>
      </c>
      <c r="I268" s="15" t="s">
        <v>594</v>
      </c>
      <c r="J268" s="139" t="e">
        <f>VLOOKUP(K268,#REF!,2,0)</f>
        <v>#REF!</v>
      </c>
      <c r="K268" s="5" t="str">
        <f t="shared" si="20"/>
        <v>09 Б 02 20230</v>
      </c>
      <c r="L268" s="225" t="e">
        <f>VLOOKUP(O268,#REF!,2,0)</f>
        <v>#REF!</v>
      </c>
      <c r="M268" s="5"/>
      <c r="O268" s="50" t="s">
        <v>600</v>
      </c>
      <c r="P268" s="7" t="b">
        <f t="shared" si="19"/>
        <v>1</v>
      </c>
      <c r="Q268" s="7" t="e">
        <f t="shared" si="21"/>
        <v>#REF!</v>
      </c>
    </row>
    <row r="269" spans="1:17" s="53" customFormat="1" ht="58.5" customHeight="1">
      <c r="A269" s="69" t="s">
        <v>547</v>
      </c>
      <c r="B269" s="69" t="s">
        <v>102</v>
      </c>
      <c r="C269" s="69">
        <v>2046</v>
      </c>
      <c r="D269" s="69" t="s">
        <v>595</v>
      </c>
      <c r="E269" s="77" t="s">
        <v>596</v>
      </c>
      <c r="F269" s="15" t="s">
        <v>547</v>
      </c>
      <c r="G269" s="15" t="s">
        <v>102</v>
      </c>
      <c r="H269" s="15" t="s">
        <v>36</v>
      </c>
      <c r="I269" s="15" t="s">
        <v>597</v>
      </c>
      <c r="J269" s="139" t="e">
        <f>VLOOKUP(K269,#REF!,2,0)</f>
        <v>#REF!</v>
      </c>
      <c r="K269" s="5" t="str">
        <f t="shared" si="20"/>
        <v>09 Б 02 20460</v>
      </c>
      <c r="L269" s="225" t="e">
        <f>VLOOKUP(O269,#REF!,2,0)</f>
        <v>#REF!</v>
      </c>
      <c r="M269" s="5"/>
      <c r="O269" s="50" t="s">
        <v>601</v>
      </c>
      <c r="P269" s="7" t="b">
        <f t="shared" si="19"/>
        <v>1</v>
      </c>
      <c r="Q269" s="7" t="e">
        <f t="shared" si="21"/>
        <v>#REF!</v>
      </c>
    </row>
    <row r="270" spans="1:17" s="53" customFormat="1" ht="72" customHeight="1" thickBot="1">
      <c r="A270" s="169"/>
      <c r="B270" s="169"/>
      <c r="C270" s="170"/>
      <c r="D270" s="171"/>
      <c r="E270" s="172"/>
      <c r="F270" s="132" t="s">
        <v>547</v>
      </c>
      <c r="G270" s="132" t="s">
        <v>102</v>
      </c>
      <c r="H270" s="132" t="s">
        <v>47</v>
      </c>
      <c r="I270" s="132" t="s">
        <v>13</v>
      </c>
      <c r="J270" s="173" t="e">
        <f>VLOOKUP(K270,#REF!,2,0)</f>
        <v>#REF!</v>
      </c>
      <c r="K270" s="5" t="str">
        <f t="shared" si="20"/>
        <v>09 Б 03 00000</v>
      </c>
      <c r="L270" s="225" t="e">
        <f>VLOOKUP(O270,#REF!,2,0)</f>
        <v>#REF!</v>
      </c>
      <c r="M270" s="5"/>
      <c r="O270" s="45" t="s">
        <v>602</v>
      </c>
      <c r="P270" s="7" t="b">
        <f t="shared" si="19"/>
        <v>1</v>
      </c>
      <c r="Q270" s="7" t="e">
        <f t="shared" si="21"/>
        <v>#REF!</v>
      </c>
    </row>
    <row r="271" spans="1:17" s="27" customFormat="1" ht="19.5" thickBot="1">
      <c r="A271" s="69" t="s">
        <v>547</v>
      </c>
      <c r="B271" s="69" t="s">
        <v>102</v>
      </c>
      <c r="C271" s="69">
        <v>2023</v>
      </c>
      <c r="D271" s="69" t="s">
        <v>592</v>
      </c>
      <c r="E271" s="77" t="s">
        <v>593</v>
      </c>
      <c r="F271" s="15" t="s">
        <v>547</v>
      </c>
      <c r="G271" s="15" t="s">
        <v>102</v>
      </c>
      <c r="H271" s="15" t="s">
        <v>47</v>
      </c>
      <c r="I271" s="15" t="s">
        <v>594</v>
      </c>
      <c r="J271" s="202" t="s">
        <v>593</v>
      </c>
      <c r="K271" s="5" t="str">
        <f t="shared" si="20"/>
        <v>09 Б 03 20230</v>
      </c>
      <c r="L271" s="225" t="e">
        <f>VLOOKUP(O271,#REF!,2,0)</f>
        <v>#REF!</v>
      </c>
      <c r="M271" s="5"/>
      <c r="N271" s="53"/>
      <c r="O271" s="45"/>
      <c r="P271" s="7" t="b">
        <f t="shared" si="19"/>
        <v>0</v>
      </c>
      <c r="Q271" s="7" t="e">
        <f t="shared" si="21"/>
        <v>#REF!</v>
      </c>
    </row>
    <row r="272" spans="1:17" s="27" customFormat="1" ht="72.75" customHeight="1" thickBot="1">
      <c r="A272" s="69" t="s">
        <v>547</v>
      </c>
      <c r="B272" s="69" t="s">
        <v>102</v>
      </c>
      <c r="C272" s="69">
        <v>2046</v>
      </c>
      <c r="D272" s="69" t="s">
        <v>595</v>
      </c>
      <c r="E272" s="77" t="s">
        <v>596</v>
      </c>
      <c r="F272" s="15" t="s">
        <v>547</v>
      </c>
      <c r="G272" s="15" t="s">
        <v>102</v>
      </c>
      <c r="H272" s="15" t="s">
        <v>47</v>
      </c>
      <c r="I272" s="15" t="s">
        <v>597</v>
      </c>
      <c r="J272" s="139" t="e">
        <f>VLOOKUP(K272,#REF!,2,0)</f>
        <v>#REF!</v>
      </c>
      <c r="K272" s="5" t="str">
        <f t="shared" si="20"/>
        <v>09 Б 03 20460</v>
      </c>
      <c r="L272" s="225" t="e">
        <f>VLOOKUP(O272,#REF!,2,0)</f>
        <v>#REF!</v>
      </c>
      <c r="M272" s="5"/>
      <c r="N272" s="53"/>
      <c r="O272" s="50" t="s">
        <v>603</v>
      </c>
      <c r="P272" s="7" t="b">
        <f t="shared" si="19"/>
        <v>1</v>
      </c>
      <c r="Q272" s="7" t="e">
        <f t="shared" si="21"/>
        <v>#REF!</v>
      </c>
    </row>
    <row r="273" spans="1:17" ht="47.25" customHeight="1" thickBot="1">
      <c r="A273" s="169"/>
      <c r="B273" s="169"/>
      <c r="C273" s="170"/>
      <c r="D273" s="171"/>
      <c r="E273" s="172"/>
      <c r="F273" s="132" t="s">
        <v>547</v>
      </c>
      <c r="G273" s="132" t="s">
        <v>102</v>
      </c>
      <c r="H273" s="132" t="s">
        <v>52</v>
      </c>
      <c r="I273" s="132" t="s">
        <v>13</v>
      </c>
      <c r="J273" s="173" t="e">
        <f>VLOOKUP(K273,#REF!,2,0)</f>
        <v>#REF!</v>
      </c>
      <c r="K273" s="5" t="str">
        <f t="shared" si="20"/>
        <v>09 Б 04 00000</v>
      </c>
      <c r="L273" s="225" t="e">
        <f>VLOOKUP(O273,#REF!,2,0)</f>
        <v>#REF!</v>
      </c>
      <c r="N273" s="27"/>
      <c r="O273" s="45" t="s">
        <v>604</v>
      </c>
      <c r="P273" s="7" t="b">
        <f t="shared" si="19"/>
        <v>1</v>
      </c>
      <c r="Q273" s="7" t="e">
        <f t="shared" si="21"/>
        <v>#REF!</v>
      </c>
    </row>
    <row r="274" spans="1:17" ht="69.75" customHeight="1" thickBot="1">
      <c r="A274" s="69" t="s">
        <v>547</v>
      </c>
      <c r="B274" s="69" t="s">
        <v>102</v>
      </c>
      <c r="C274" s="69">
        <v>2023</v>
      </c>
      <c r="D274" s="69" t="s">
        <v>592</v>
      </c>
      <c r="E274" s="77" t="s">
        <v>593</v>
      </c>
      <c r="F274" s="15" t="s">
        <v>547</v>
      </c>
      <c r="G274" s="15" t="s">
        <v>102</v>
      </c>
      <c r="H274" s="15" t="s">
        <v>52</v>
      </c>
      <c r="I274" s="15" t="s">
        <v>594</v>
      </c>
      <c r="J274" s="202" t="s">
        <v>593</v>
      </c>
      <c r="K274" s="5" t="str">
        <f t="shared" si="20"/>
        <v>09 Б 04 20230</v>
      </c>
      <c r="L274" s="225" t="e">
        <f>VLOOKUP(O274,#REF!,2,0)</f>
        <v>#REF!</v>
      </c>
      <c r="N274" s="27"/>
      <c r="O274" s="45"/>
      <c r="P274" s="7" t="b">
        <f t="shared" si="19"/>
        <v>0</v>
      </c>
      <c r="Q274" s="7" t="e">
        <f t="shared" si="21"/>
        <v>#REF!</v>
      </c>
    </row>
    <row r="275" spans="1:17" ht="69.75" customHeight="1">
      <c r="A275" s="69" t="s">
        <v>547</v>
      </c>
      <c r="B275" s="69" t="s">
        <v>102</v>
      </c>
      <c r="C275" s="69">
        <v>2046</v>
      </c>
      <c r="D275" s="69" t="s">
        <v>595</v>
      </c>
      <c r="E275" s="77" t="s">
        <v>596</v>
      </c>
      <c r="F275" s="15" t="s">
        <v>547</v>
      </c>
      <c r="G275" s="15" t="s">
        <v>102</v>
      </c>
      <c r="H275" s="15" t="s">
        <v>52</v>
      </c>
      <c r="I275" s="15" t="s">
        <v>597</v>
      </c>
      <c r="J275" s="139" t="e">
        <f>VLOOKUP(K275,#REF!,2,0)</f>
        <v>#REF!</v>
      </c>
      <c r="K275" s="5" t="str">
        <f t="shared" si="20"/>
        <v>09 Б 04 20460</v>
      </c>
      <c r="L275" s="225" t="e">
        <f>VLOOKUP(O275,#REF!,2,0)</f>
        <v>#REF!</v>
      </c>
      <c r="O275" s="50" t="s">
        <v>605</v>
      </c>
      <c r="P275" s="7" t="b">
        <f t="shared" si="19"/>
        <v>1</v>
      </c>
      <c r="Q275" s="7" t="e">
        <f t="shared" si="21"/>
        <v>#REF!</v>
      </c>
    </row>
    <row r="276" spans="1:17" ht="69.75" customHeight="1">
      <c r="A276" s="169"/>
      <c r="B276" s="169"/>
      <c r="C276" s="170"/>
      <c r="D276" s="171"/>
      <c r="E276" s="172"/>
      <c r="F276" s="132" t="s">
        <v>547</v>
      </c>
      <c r="G276" s="132" t="s">
        <v>102</v>
      </c>
      <c r="H276" s="132" t="s">
        <v>61</v>
      </c>
      <c r="I276" s="132" t="s">
        <v>13</v>
      </c>
      <c r="J276" s="173" t="e">
        <f>VLOOKUP(K276,#REF!,2,0)</f>
        <v>#REF!</v>
      </c>
      <c r="K276" s="5" t="str">
        <f t="shared" si="20"/>
        <v>09 Б 05 00000</v>
      </c>
      <c r="L276" s="225" t="e">
        <f>VLOOKUP(O276,#REF!,2,0)</f>
        <v>#REF!</v>
      </c>
      <c r="O276" s="45" t="s">
        <v>606</v>
      </c>
      <c r="P276" s="7" t="b">
        <f t="shared" si="19"/>
        <v>1</v>
      </c>
      <c r="Q276" s="7" t="e">
        <f t="shared" si="21"/>
        <v>#REF!</v>
      </c>
    </row>
    <row r="277" spans="1:17">
      <c r="A277" s="69" t="s">
        <v>547</v>
      </c>
      <c r="B277" s="69" t="s">
        <v>102</v>
      </c>
      <c r="C277" s="69">
        <v>2023</v>
      </c>
      <c r="D277" s="69" t="s">
        <v>592</v>
      </c>
      <c r="E277" s="77" t="s">
        <v>593</v>
      </c>
      <c r="F277" s="15" t="s">
        <v>547</v>
      </c>
      <c r="G277" s="15" t="s">
        <v>102</v>
      </c>
      <c r="H277" s="15" t="s">
        <v>61</v>
      </c>
      <c r="I277" s="15" t="s">
        <v>594</v>
      </c>
      <c r="J277" s="202" t="s">
        <v>593</v>
      </c>
      <c r="K277" s="5" t="str">
        <f t="shared" si="20"/>
        <v>09 Б 05 20230</v>
      </c>
      <c r="L277" s="225" t="e">
        <f>VLOOKUP(O277,#REF!,2,0)</f>
        <v>#REF!</v>
      </c>
      <c r="O277" s="45"/>
      <c r="P277" s="7" t="b">
        <f t="shared" si="19"/>
        <v>0</v>
      </c>
      <c r="Q277" s="7" t="e">
        <f t="shared" si="21"/>
        <v>#REF!</v>
      </c>
    </row>
    <row r="278" spans="1:17" ht="69.75" customHeight="1">
      <c r="A278" s="69" t="s">
        <v>547</v>
      </c>
      <c r="B278" s="69" t="s">
        <v>102</v>
      </c>
      <c r="C278" s="69">
        <v>2046</v>
      </c>
      <c r="D278" s="69" t="s">
        <v>595</v>
      </c>
      <c r="E278" s="77" t="s">
        <v>596</v>
      </c>
      <c r="F278" s="15" t="s">
        <v>547</v>
      </c>
      <c r="G278" s="15" t="s">
        <v>102</v>
      </c>
      <c r="H278" s="15" t="s">
        <v>61</v>
      </c>
      <c r="I278" s="15" t="s">
        <v>597</v>
      </c>
      <c r="J278" s="139" t="e">
        <f>VLOOKUP(K278,#REF!,2,0)</f>
        <v>#REF!</v>
      </c>
      <c r="K278" s="5" t="str">
        <f t="shared" si="20"/>
        <v>09 Б 05 20460</v>
      </c>
      <c r="L278" s="225" t="e">
        <f>VLOOKUP(O278,#REF!,2,0)</f>
        <v>#REF!</v>
      </c>
      <c r="O278" s="50" t="s">
        <v>607</v>
      </c>
      <c r="P278" s="7" t="b">
        <f t="shared" si="19"/>
        <v>1</v>
      </c>
      <c r="Q278" s="7" t="e">
        <f t="shared" si="21"/>
        <v>#REF!</v>
      </c>
    </row>
    <row r="279" spans="1:17" ht="48.75" customHeight="1">
      <c r="A279" s="169"/>
      <c r="B279" s="169"/>
      <c r="C279" s="170"/>
      <c r="D279" s="171"/>
      <c r="E279" s="172"/>
      <c r="F279" s="132" t="s">
        <v>547</v>
      </c>
      <c r="G279" s="132" t="s">
        <v>102</v>
      </c>
      <c r="H279" s="132" t="s">
        <v>67</v>
      </c>
      <c r="I279" s="132" t="s">
        <v>13</v>
      </c>
      <c r="J279" s="173" t="e">
        <f>VLOOKUP(K279,#REF!,2,0)</f>
        <v>#REF!</v>
      </c>
      <c r="K279" s="5" t="str">
        <f t="shared" si="20"/>
        <v>09 Б 06 00000</v>
      </c>
      <c r="L279" s="225" t="e">
        <f>VLOOKUP(O279,#REF!,2,0)</f>
        <v>#REF!</v>
      </c>
      <c r="O279" s="45" t="s">
        <v>608</v>
      </c>
      <c r="P279" s="7" t="b">
        <f t="shared" si="19"/>
        <v>1</v>
      </c>
      <c r="Q279" s="7" t="e">
        <f t="shared" si="21"/>
        <v>#REF!</v>
      </c>
    </row>
    <row r="280" spans="1:17" ht="37.5">
      <c r="A280" s="69" t="s">
        <v>547</v>
      </c>
      <c r="B280" s="69" t="s">
        <v>102</v>
      </c>
      <c r="C280" s="69">
        <v>1122</v>
      </c>
      <c r="D280" s="69" t="s">
        <v>609</v>
      </c>
      <c r="E280" s="77" t="s">
        <v>610</v>
      </c>
      <c r="F280" s="15" t="s">
        <v>547</v>
      </c>
      <c r="G280" s="15" t="s">
        <v>102</v>
      </c>
      <c r="H280" s="15" t="s">
        <v>67</v>
      </c>
      <c r="I280" s="30" t="s">
        <v>22</v>
      </c>
      <c r="J280" s="139" t="e">
        <f>VLOOKUP(K280,#REF!,2,0)</f>
        <v>#REF!</v>
      </c>
      <c r="K280" s="5" t="str">
        <f t="shared" si="20"/>
        <v>09 Б 06 11010</v>
      </c>
      <c r="L280" s="225" t="e">
        <f>VLOOKUP(O280,#REF!,2,0)</f>
        <v>#REF!</v>
      </c>
      <c r="O280" s="50" t="s">
        <v>611</v>
      </c>
      <c r="P280" s="7" t="b">
        <f t="shared" si="19"/>
        <v>1</v>
      </c>
      <c r="Q280" s="7" t="e">
        <f t="shared" si="21"/>
        <v>#REF!</v>
      </c>
    </row>
    <row r="281" spans="1:17" ht="69.75" customHeight="1">
      <c r="A281" s="78" t="s">
        <v>612</v>
      </c>
      <c r="B281" s="78" t="s">
        <v>8</v>
      </c>
      <c r="C281" s="79" t="s">
        <v>9</v>
      </c>
      <c r="D281" s="80" t="s">
        <v>613</v>
      </c>
      <c r="E281" s="95" t="s">
        <v>614</v>
      </c>
      <c r="F281" s="9" t="s">
        <v>612</v>
      </c>
      <c r="G281" s="9" t="s">
        <v>8</v>
      </c>
      <c r="H281" s="9" t="s">
        <v>12</v>
      </c>
      <c r="I281" s="9" t="s">
        <v>13</v>
      </c>
      <c r="J281" s="136" t="e">
        <f>VLOOKUP(K281,#REF!,2,0)</f>
        <v>#REF!</v>
      </c>
      <c r="K281" s="5" t="str">
        <f t="shared" si="20"/>
        <v>10 0 00 00000</v>
      </c>
      <c r="L281" s="225" t="e">
        <f>VLOOKUP(O281,#REF!,2,0)</f>
        <v>#REF!</v>
      </c>
      <c r="O281" s="11" t="s">
        <v>615</v>
      </c>
      <c r="P281" s="7" t="b">
        <f t="shared" si="19"/>
        <v>1</v>
      </c>
      <c r="Q281" s="7" t="e">
        <f t="shared" si="21"/>
        <v>#REF!</v>
      </c>
    </row>
    <row r="282" spans="1:17" ht="75">
      <c r="A282" s="81" t="s">
        <v>612</v>
      </c>
      <c r="B282" s="81" t="s">
        <v>102</v>
      </c>
      <c r="C282" s="82" t="s">
        <v>9</v>
      </c>
      <c r="D282" s="83" t="s">
        <v>616</v>
      </c>
      <c r="E282" s="96" t="s">
        <v>617</v>
      </c>
      <c r="F282" s="25" t="s">
        <v>612</v>
      </c>
      <c r="G282" s="25" t="s">
        <v>102</v>
      </c>
      <c r="H282" s="25" t="s">
        <v>12</v>
      </c>
      <c r="I282" s="25" t="s">
        <v>13</v>
      </c>
      <c r="J282" s="143" t="e">
        <f>VLOOKUP(K282,#REF!,2,0)</f>
        <v>#REF!</v>
      </c>
      <c r="K282" s="5" t="str">
        <f t="shared" si="20"/>
        <v>10 Б 00 00000</v>
      </c>
      <c r="L282" s="225" t="e">
        <f>VLOOKUP(O282,#REF!,2,0)</f>
        <v>#REF!</v>
      </c>
      <c r="O282" s="12" t="s">
        <v>618</v>
      </c>
      <c r="P282" s="7" t="b">
        <f t="shared" si="19"/>
        <v>1</v>
      </c>
      <c r="Q282" s="7" t="e">
        <f t="shared" si="21"/>
        <v>#REF!</v>
      </c>
    </row>
    <row r="283" spans="1:17" ht="69.75" customHeight="1">
      <c r="A283" s="169"/>
      <c r="B283" s="169"/>
      <c r="C283" s="170"/>
      <c r="D283" s="171"/>
      <c r="E283" s="172"/>
      <c r="F283" s="132" t="s">
        <v>612</v>
      </c>
      <c r="G283" s="132" t="s">
        <v>102</v>
      </c>
      <c r="H283" s="132" t="s">
        <v>7</v>
      </c>
      <c r="I283" s="132" t="s">
        <v>13</v>
      </c>
      <c r="J283" s="173" t="e">
        <f>VLOOKUP(K283,#REF!,2,0)</f>
        <v>#REF!</v>
      </c>
      <c r="K283" s="5" t="str">
        <f t="shared" si="20"/>
        <v>10 Б 01 00000</v>
      </c>
      <c r="L283" s="225" t="e">
        <f>VLOOKUP(O283,#REF!,2,0)</f>
        <v>#REF!</v>
      </c>
      <c r="O283" s="45" t="s">
        <v>619</v>
      </c>
      <c r="P283" s="7" t="b">
        <f t="shared" si="19"/>
        <v>1</v>
      </c>
      <c r="Q283" s="7" t="e">
        <f t="shared" si="21"/>
        <v>#REF!</v>
      </c>
    </row>
    <row r="284" spans="1:17">
      <c r="A284" s="69" t="s">
        <v>612</v>
      </c>
      <c r="B284" s="69" t="s">
        <v>102</v>
      </c>
      <c r="C284" s="69">
        <v>2002</v>
      </c>
      <c r="D284" s="69" t="s">
        <v>620</v>
      </c>
      <c r="E284" s="77" t="s">
        <v>621</v>
      </c>
      <c r="F284" s="15" t="s">
        <v>612</v>
      </c>
      <c r="G284" s="15" t="s">
        <v>102</v>
      </c>
      <c r="H284" s="15" t="s">
        <v>7</v>
      </c>
      <c r="I284" s="15" t="s">
        <v>622</v>
      </c>
      <c r="J284" s="139" t="e">
        <f>VLOOKUP(K284,#REF!,2,0)</f>
        <v>#REF!</v>
      </c>
      <c r="K284" s="5" t="str">
        <f t="shared" si="20"/>
        <v>10 Б 01 20020</v>
      </c>
      <c r="L284" s="225" t="e">
        <f>VLOOKUP(O284,#REF!,2,0)</f>
        <v>#REF!</v>
      </c>
      <c r="O284" s="45" t="s">
        <v>623</v>
      </c>
      <c r="P284" s="7" t="b">
        <f t="shared" si="19"/>
        <v>1</v>
      </c>
      <c r="Q284" s="7" t="e">
        <f t="shared" si="21"/>
        <v>#REF!</v>
      </c>
    </row>
    <row r="285" spans="1:17" s="54" customFormat="1" ht="66.75" customHeight="1">
      <c r="A285" s="169"/>
      <c r="B285" s="169"/>
      <c r="C285" s="170"/>
      <c r="D285" s="171"/>
      <c r="E285" s="172"/>
      <c r="F285" s="132" t="s">
        <v>612</v>
      </c>
      <c r="G285" s="132" t="s">
        <v>102</v>
      </c>
      <c r="H285" s="132" t="s">
        <v>36</v>
      </c>
      <c r="I285" s="132" t="s">
        <v>13</v>
      </c>
      <c r="J285" s="173" t="e">
        <f>VLOOKUP(K285,#REF!,2,0)</f>
        <v>#REF!</v>
      </c>
      <c r="K285" s="5" t="str">
        <f t="shared" si="20"/>
        <v>10 Б 02 00000</v>
      </c>
      <c r="L285" s="225" t="e">
        <f>VLOOKUP(O285,#REF!,2,0)</f>
        <v>#REF!</v>
      </c>
      <c r="M285" s="5"/>
      <c r="N285" s="6"/>
      <c r="O285" s="45" t="s">
        <v>624</v>
      </c>
      <c r="P285" s="7" t="b">
        <f t="shared" si="19"/>
        <v>1</v>
      </c>
      <c r="Q285" s="7" t="e">
        <f t="shared" si="21"/>
        <v>#REF!</v>
      </c>
    </row>
    <row r="286" spans="1:17" s="54" customFormat="1" ht="66.75" customHeight="1">
      <c r="A286" s="69" t="s">
        <v>612</v>
      </c>
      <c r="B286" s="69" t="s">
        <v>102</v>
      </c>
      <c r="C286" s="69">
        <v>2005</v>
      </c>
      <c r="D286" s="69" t="s">
        <v>625</v>
      </c>
      <c r="E286" s="77" t="s">
        <v>626</v>
      </c>
      <c r="F286" s="15" t="s">
        <v>612</v>
      </c>
      <c r="G286" s="15" t="s">
        <v>102</v>
      </c>
      <c r="H286" s="15" t="s">
        <v>36</v>
      </c>
      <c r="I286" s="15" t="s">
        <v>627</v>
      </c>
      <c r="J286" s="139" t="e">
        <f>VLOOKUP(K286,#REF!,2,0)</f>
        <v>#REF!</v>
      </c>
      <c r="K286" s="5" t="str">
        <f t="shared" si="20"/>
        <v>10 Б 02 20050</v>
      </c>
      <c r="L286" s="225" t="e">
        <f>VLOOKUP(O286,#REF!,2,0)</f>
        <v>#REF!</v>
      </c>
      <c r="M286" s="5"/>
      <c r="N286" s="6"/>
      <c r="O286" s="45" t="s">
        <v>628</v>
      </c>
      <c r="P286" s="7" t="b">
        <f t="shared" si="19"/>
        <v>1</v>
      </c>
      <c r="Q286" s="7" t="e">
        <f t="shared" si="21"/>
        <v>#REF!</v>
      </c>
    </row>
    <row r="287" spans="1:17" ht="19.5">
      <c r="A287" s="169"/>
      <c r="B287" s="169"/>
      <c r="C287" s="170"/>
      <c r="D287" s="171"/>
      <c r="E287" s="172"/>
      <c r="F287" s="132" t="s">
        <v>612</v>
      </c>
      <c r="G287" s="132" t="s">
        <v>102</v>
      </c>
      <c r="H287" s="132" t="s">
        <v>47</v>
      </c>
      <c r="I287" s="132" t="s">
        <v>13</v>
      </c>
      <c r="J287" s="173" t="e">
        <f>VLOOKUP(K287,#REF!,2,0)</f>
        <v>#REF!</v>
      </c>
      <c r="K287" s="5" t="str">
        <f t="shared" si="20"/>
        <v>10 Б 03 00000</v>
      </c>
      <c r="L287" s="225" t="e">
        <f>VLOOKUP(O287,#REF!,2,0)</f>
        <v>#REF!</v>
      </c>
      <c r="N287" s="54"/>
      <c r="O287" s="45" t="s">
        <v>629</v>
      </c>
      <c r="P287" s="7" t="b">
        <f t="shared" si="19"/>
        <v>1</v>
      </c>
      <c r="Q287" s="7" t="e">
        <f t="shared" si="21"/>
        <v>#REF!</v>
      </c>
    </row>
    <row r="288" spans="1:17">
      <c r="A288" s="69" t="s">
        <v>612</v>
      </c>
      <c r="B288" s="69" t="s">
        <v>102</v>
      </c>
      <c r="C288" s="69">
        <v>2001</v>
      </c>
      <c r="D288" s="69" t="s">
        <v>630</v>
      </c>
      <c r="E288" s="77" t="s">
        <v>631</v>
      </c>
      <c r="F288" s="15" t="s">
        <v>612</v>
      </c>
      <c r="G288" s="15" t="s">
        <v>102</v>
      </c>
      <c r="H288" s="15" t="s">
        <v>47</v>
      </c>
      <c r="I288" s="15" t="s">
        <v>632</v>
      </c>
      <c r="J288" s="139" t="e">
        <f>VLOOKUP(K288,#REF!,2,0)</f>
        <v>#REF!</v>
      </c>
      <c r="K288" s="5" t="str">
        <f t="shared" si="20"/>
        <v>10 Б 03 20010</v>
      </c>
      <c r="L288" s="225" t="e">
        <f>VLOOKUP(O288,#REF!,2,0)</f>
        <v>#REF!</v>
      </c>
      <c r="N288" s="54"/>
      <c r="O288" s="45" t="s">
        <v>633</v>
      </c>
      <c r="P288" s="7" t="b">
        <f t="shared" si="19"/>
        <v>1</v>
      </c>
      <c r="Q288" s="7" t="e">
        <f t="shared" si="21"/>
        <v>#REF!</v>
      </c>
    </row>
    <row r="289" spans="1:17" s="54" customFormat="1" ht="90">
      <c r="A289" s="78" t="s">
        <v>634</v>
      </c>
      <c r="B289" s="78" t="s">
        <v>8</v>
      </c>
      <c r="C289" s="79" t="s">
        <v>9</v>
      </c>
      <c r="D289" s="80" t="s">
        <v>635</v>
      </c>
      <c r="E289" s="95" t="s">
        <v>636</v>
      </c>
      <c r="F289" s="182" t="s">
        <v>634</v>
      </c>
      <c r="G289" s="183" t="s">
        <v>8</v>
      </c>
      <c r="H289" s="9" t="s">
        <v>12</v>
      </c>
      <c r="I289" s="9" t="s">
        <v>13</v>
      </c>
      <c r="J289" s="136" t="e">
        <f>VLOOKUP(K289,#REF!,2,0)</f>
        <v>#REF!</v>
      </c>
      <c r="K289" s="5" t="str">
        <f t="shared" si="20"/>
        <v>11 0 00 00000</v>
      </c>
      <c r="L289" s="225" t="e">
        <f>VLOOKUP(O289,#REF!,2,0)</f>
        <v>#REF!</v>
      </c>
      <c r="M289" s="5"/>
      <c r="N289" s="6"/>
      <c r="O289" s="11" t="s">
        <v>637</v>
      </c>
      <c r="P289" s="7" t="b">
        <f t="shared" si="19"/>
        <v>1</v>
      </c>
      <c r="Q289" s="7" t="e">
        <f t="shared" si="21"/>
        <v>#REF!</v>
      </c>
    </row>
    <row r="290" spans="1:17" ht="75">
      <c r="A290" s="81" t="s">
        <v>634</v>
      </c>
      <c r="B290" s="81" t="s">
        <v>102</v>
      </c>
      <c r="C290" s="82" t="s">
        <v>9</v>
      </c>
      <c r="D290" s="83" t="s">
        <v>638</v>
      </c>
      <c r="E290" s="96" t="s">
        <v>617</v>
      </c>
      <c r="F290" s="184" t="s">
        <v>634</v>
      </c>
      <c r="G290" s="185" t="s">
        <v>102</v>
      </c>
      <c r="H290" s="25" t="s">
        <v>12</v>
      </c>
      <c r="I290" s="25" t="s">
        <v>13</v>
      </c>
      <c r="J290" s="143" t="e">
        <f>VLOOKUP(K290,#REF!,2,0)</f>
        <v>#REF!</v>
      </c>
      <c r="K290" s="5" t="str">
        <f t="shared" si="20"/>
        <v>11 Б 00 00000</v>
      </c>
      <c r="L290" s="225" t="e">
        <f>VLOOKUP(O290,#REF!,2,0)</f>
        <v>#REF!</v>
      </c>
      <c r="O290" s="12" t="s">
        <v>639</v>
      </c>
      <c r="P290" s="7" t="b">
        <f t="shared" si="19"/>
        <v>1</v>
      </c>
      <c r="Q290" s="7" t="e">
        <f t="shared" si="21"/>
        <v>#REF!</v>
      </c>
    </row>
    <row r="291" spans="1:17" s="54" customFormat="1" ht="56.25" customHeight="1">
      <c r="A291" s="169"/>
      <c r="B291" s="169"/>
      <c r="C291" s="170"/>
      <c r="D291" s="171"/>
      <c r="E291" s="172"/>
      <c r="F291" s="186" t="s">
        <v>634</v>
      </c>
      <c r="G291" s="187" t="s">
        <v>102</v>
      </c>
      <c r="H291" s="186" t="s">
        <v>7</v>
      </c>
      <c r="I291" s="186" t="s">
        <v>13</v>
      </c>
      <c r="J291" s="173" t="e">
        <f>VLOOKUP(K291,#REF!,2,0)</f>
        <v>#REF!</v>
      </c>
      <c r="K291" s="5" t="str">
        <f t="shared" si="20"/>
        <v>11 Б 01 00000</v>
      </c>
      <c r="L291" s="225" t="e">
        <f>VLOOKUP(O291,#REF!,2,0)</f>
        <v>#REF!</v>
      </c>
      <c r="M291" s="5"/>
      <c r="O291" s="45" t="s">
        <v>640</v>
      </c>
      <c r="P291" s="7" t="b">
        <f t="shared" si="19"/>
        <v>1</v>
      </c>
      <c r="Q291" s="7" t="e">
        <f t="shared" si="21"/>
        <v>#REF!</v>
      </c>
    </row>
    <row r="292" spans="1:17" ht="56.25">
      <c r="A292" s="69">
        <v>11</v>
      </c>
      <c r="B292" s="69" t="s">
        <v>102</v>
      </c>
      <c r="C292" s="70">
        <v>2003</v>
      </c>
      <c r="D292" s="71" t="s">
        <v>641</v>
      </c>
      <c r="E292" s="77" t="s">
        <v>642</v>
      </c>
      <c r="F292" s="51" t="s">
        <v>634</v>
      </c>
      <c r="G292" s="52" t="s">
        <v>102</v>
      </c>
      <c r="H292" s="51" t="s">
        <v>7</v>
      </c>
      <c r="I292" s="51" t="s">
        <v>643</v>
      </c>
      <c r="J292" s="139" t="e">
        <f>VLOOKUP(K292,#REF!,2,0)</f>
        <v>#REF!</v>
      </c>
      <c r="K292" s="5" t="str">
        <f t="shared" si="20"/>
        <v>11 Б 01 20030</v>
      </c>
      <c r="L292" s="225" t="e">
        <f>VLOOKUP(O292,#REF!,2,0)</f>
        <v>#REF!</v>
      </c>
      <c r="O292" s="45" t="s">
        <v>644</v>
      </c>
      <c r="P292" s="7" t="b">
        <f t="shared" si="19"/>
        <v>1</v>
      </c>
      <c r="Q292" s="7" t="e">
        <f t="shared" si="21"/>
        <v>#REF!</v>
      </c>
    </row>
    <row r="293" spans="1:17" ht="37.5">
      <c r="A293" s="69">
        <v>11</v>
      </c>
      <c r="B293" s="69" t="s">
        <v>102</v>
      </c>
      <c r="C293" s="70">
        <v>2007</v>
      </c>
      <c r="D293" s="71" t="s">
        <v>645</v>
      </c>
      <c r="E293" s="77" t="s">
        <v>646</v>
      </c>
      <c r="F293" s="51" t="s">
        <v>634</v>
      </c>
      <c r="G293" s="52" t="s">
        <v>102</v>
      </c>
      <c r="H293" s="51" t="s">
        <v>7</v>
      </c>
      <c r="I293" s="51" t="s">
        <v>647</v>
      </c>
      <c r="J293" s="139" t="e">
        <f>VLOOKUP(K293,#REF!,2,0)</f>
        <v>#REF!</v>
      </c>
      <c r="K293" s="5" t="str">
        <f t="shared" si="20"/>
        <v>11 Б 01 20070</v>
      </c>
      <c r="L293" s="225" t="e">
        <f>VLOOKUP(O293,#REF!,2,0)</f>
        <v>#REF!</v>
      </c>
      <c r="N293" s="54"/>
      <c r="O293" s="45" t="s">
        <v>648</v>
      </c>
      <c r="P293" s="7" t="b">
        <f t="shared" si="19"/>
        <v>1</v>
      </c>
      <c r="Q293" s="7" t="e">
        <f t="shared" si="21"/>
        <v>#REF!</v>
      </c>
    </row>
    <row r="294" spans="1:17" ht="37.5">
      <c r="A294" s="69">
        <v>11</v>
      </c>
      <c r="B294" s="69" t="s">
        <v>102</v>
      </c>
      <c r="C294" s="70">
        <v>2084</v>
      </c>
      <c r="D294" s="71" t="s">
        <v>649</v>
      </c>
      <c r="E294" s="77" t="s">
        <v>650</v>
      </c>
      <c r="F294" s="51" t="s">
        <v>634</v>
      </c>
      <c r="G294" s="52" t="s">
        <v>102</v>
      </c>
      <c r="H294" s="51" t="s">
        <v>7</v>
      </c>
      <c r="I294" s="51" t="s">
        <v>651</v>
      </c>
      <c r="J294" s="139" t="e">
        <f>VLOOKUP(K294,#REF!,2,0)</f>
        <v>#REF!</v>
      </c>
      <c r="K294" s="5" t="str">
        <f t="shared" si="20"/>
        <v>11 Б 01 20840</v>
      </c>
      <c r="L294" s="225" t="e">
        <f>VLOOKUP(O294,#REF!,2,0)</f>
        <v>#REF!</v>
      </c>
      <c r="O294" s="45" t="s">
        <v>652</v>
      </c>
      <c r="P294" s="7" t="b">
        <f t="shared" si="19"/>
        <v>1</v>
      </c>
      <c r="Q294" s="7" t="e">
        <f t="shared" si="21"/>
        <v>#REF!</v>
      </c>
    </row>
    <row r="295" spans="1:17" ht="19.5">
      <c r="A295" s="169"/>
      <c r="B295" s="169"/>
      <c r="C295" s="170"/>
      <c r="D295" s="171"/>
      <c r="E295" s="172"/>
      <c r="F295" s="186" t="s">
        <v>634</v>
      </c>
      <c r="G295" s="187" t="s">
        <v>102</v>
      </c>
      <c r="H295" s="186" t="s">
        <v>36</v>
      </c>
      <c r="I295" s="186" t="s">
        <v>13</v>
      </c>
      <c r="J295" s="173" t="e">
        <f>VLOOKUP(K295,#REF!,2,0)</f>
        <v>#REF!</v>
      </c>
      <c r="K295" s="5" t="str">
        <f t="shared" si="20"/>
        <v>11 Б 02 00000</v>
      </c>
      <c r="L295" s="225" t="e">
        <f>VLOOKUP(O295,#REF!,2,0)</f>
        <v>#REF!</v>
      </c>
      <c r="O295" s="45" t="s">
        <v>653</v>
      </c>
      <c r="P295" s="7" t="b">
        <f t="shared" si="19"/>
        <v>1</v>
      </c>
      <c r="Q295" s="7" t="e">
        <f t="shared" si="21"/>
        <v>#REF!</v>
      </c>
    </row>
    <row r="296" spans="1:17" ht="37.5">
      <c r="A296" s="69">
        <v>11</v>
      </c>
      <c r="B296" s="69" t="s">
        <v>102</v>
      </c>
      <c r="C296" s="70">
        <v>2018</v>
      </c>
      <c r="D296" s="71" t="s">
        <v>654</v>
      </c>
      <c r="E296" s="77" t="s">
        <v>655</v>
      </c>
      <c r="F296" s="51" t="s">
        <v>634</v>
      </c>
      <c r="G296" s="52" t="s">
        <v>102</v>
      </c>
      <c r="H296" s="51" t="s">
        <v>36</v>
      </c>
      <c r="I296" s="51" t="s">
        <v>656</v>
      </c>
      <c r="J296" s="139" t="e">
        <f>VLOOKUP(K296,#REF!,2,0)</f>
        <v>#REF!</v>
      </c>
      <c r="K296" s="5" t="str">
        <f t="shared" si="20"/>
        <v>11 Б 02 20180</v>
      </c>
      <c r="L296" s="225" t="e">
        <f>VLOOKUP(O296,#REF!,2,0)</f>
        <v>#REF!</v>
      </c>
      <c r="O296" s="45" t="s">
        <v>657</v>
      </c>
      <c r="P296" s="7" t="b">
        <f t="shared" si="19"/>
        <v>1</v>
      </c>
      <c r="Q296" s="7" t="e">
        <f t="shared" si="21"/>
        <v>#REF!</v>
      </c>
    </row>
    <row r="297" spans="1:17" ht="19.5">
      <c r="A297" s="169"/>
      <c r="B297" s="169"/>
      <c r="C297" s="170"/>
      <c r="D297" s="171"/>
      <c r="E297" s="172"/>
      <c r="F297" s="186" t="s">
        <v>634</v>
      </c>
      <c r="G297" s="187" t="s">
        <v>102</v>
      </c>
      <c r="H297" s="186" t="s">
        <v>47</v>
      </c>
      <c r="I297" s="186" t="s">
        <v>13</v>
      </c>
      <c r="J297" s="173" t="e">
        <f>VLOOKUP(K297,#REF!,2,0)</f>
        <v>#REF!</v>
      </c>
      <c r="K297" s="5" t="str">
        <f t="shared" si="20"/>
        <v>11 Б 03 00000</v>
      </c>
      <c r="L297" s="225" t="e">
        <f>VLOOKUP(O297,#REF!,2,0)</f>
        <v>#REF!</v>
      </c>
      <c r="O297" s="45" t="s">
        <v>658</v>
      </c>
      <c r="P297" s="7" t="b">
        <f t="shared" si="19"/>
        <v>1</v>
      </c>
      <c r="Q297" s="7" t="e">
        <f t="shared" si="21"/>
        <v>#REF!</v>
      </c>
    </row>
    <row r="298" spans="1:17" ht="56.25">
      <c r="A298" s="69" t="s">
        <v>634</v>
      </c>
      <c r="B298" s="69" t="s">
        <v>102</v>
      </c>
      <c r="C298" s="70">
        <v>2034</v>
      </c>
      <c r="D298" s="71" t="s">
        <v>659</v>
      </c>
      <c r="E298" s="77" t="s">
        <v>660</v>
      </c>
      <c r="F298" s="51" t="s">
        <v>634</v>
      </c>
      <c r="G298" s="52" t="s">
        <v>102</v>
      </c>
      <c r="H298" s="51" t="s">
        <v>47</v>
      </c>
      <c r="I298" s="51" t="s">
        <v>661</v>
      </c>
      <c r="J298" s="139" t="e">
        <f>VLOOKUP(K298,#REF!,2,0)</f>
        <v>#REF!</v>
      </c>
      <c r="K298" s="5" t="str">
        <f t="shared" si="20"/>
        <v>11 Б 03 20340</v>
      </c>
      <c r="L298" s="225" t="e">
        <f>VLOOKUP(O298,#REF!,2,0)</f>
        <v>#REF!</v>
      </c>
      <c r="O298" s="45" t="s">
        <v>662</v>
      </c>
      <c r="P298" s="7" t="b">
        <f t="shared" si="19"/>
        <v>1</v>
      </c>
      <c r="Q298" s="7" t="e">
        <f t="shared" si="21"/>
        <v>#REF!</v>
      </c>
    </row>
    <row r="299" spans="1:17" ht="45">
      <c r="A299" s="78" t="s">
        <v>663</v>
      </c>
      <c r="B299" s="78" t="s">
        <v>8</v>
      </c>
      <c r="C299" s="79" t="s">
        <v>9</v>
      </c>
      <c r="D299" s="80" t="s">
        <v>664</v>
      </c>
      <c r="E299" s="95" t="s">
        <v>665</v>
      </c>
      <c r="F299" s="9" t="s">
        <v>663</v>
      </c>
      <c r="G299" s="9" t="s">
        <v>8</v>
      </c>
      <c r="H299" s="9" t="s">
        <v>12</v>
      </c>
      <c r="I299" s="9" t="s">
        <v>13</v>
      </c>
      <c r="J299" s="136" t="e">
        <f>VLOOKUP(K299,#REF!,2,0)</f>
        <v>#REF!</v>
      </c>
      <c r="K299" s="5" t="str">
        <f t="shared" si="20"/>
        <v>12 0 00 00000</v>
      </c>
      <c r="L299" s="225" t="e">
        <f>VLOOKUP(O299,#REF!,2,0)</f>
        <v>#REF!</v>
      </c>
      <c r="O299" s="11" t="s">
        <v>666</v>
      </c>
      <c r="P299" s="7" t="b">
        <f t="shared" si="19"/>
        <v>1</v>
      </c>
      <c r="Q299" s="7" t="e">
        <f t="shared" si="21"/>
        <v>#REF!</v>
      </c>
    </row>
    <row r="300" spans="1:17" ht="37.5">
      <c r="A300" s="81" t="s">
        <v>663</v>
      </c>
      <c r="B300" s="81" t="s">
        <v>15</v>
      </c>
      <c r="C300" s="82" t="s">
        <v>9</v>
      </c>
      <c r="D300" s="83" t="s">
        <v>667</v>
      </c>
      <c r="E300" s="96" t="s">
        <v>668</v>
      </c>
      <c r="F300" s="25" t="s">
        <v>663</v>
      </c>
      <c r="G300" s="25" t="s">
        <v>15</v>
      </c>
      <c r="H300" s="25" t="s">
        <v>12</v>
      </c>
      <c r="I300" s="25" t="s">
        <v>13</v>
      </c>
      <c r="J300" s="143" t="e">
        <f>VLOOKUP(K300,#REF!,2,0)</f>
        <v>#REF!</v>
      </c>
      <c r="K300" s="5" t="str">
        <f t="shared" si="20"/>
        <v>12 1 00 00000</v>
      </c>
      <c r="L300" s="225" t="e">
        <f>VLOOKUP(O300,#REF!,2,0)</f>
        <v>#REF!</v>
      </c>
      <c r="O300" s="12" t="s">
        <v>669</v>
      </c>
      <c r="P300" s="7" t="b">
        <f t="shared" si="19"/>
        <v>1</v>
      </c>
      <c r="Q300" s="7" t="e">
        <f t="shared" si="21"/>
        <v>#REF!</v>
      </c>
    </row>
    <row r="301" spans="1:17" ht="19.5">
      <c r="A301" s="169"/>
      <c r="B301" s="169"/>
      <c r="C301" s="170"/>
      <c r="D301" s="171"/>
      <c r="E301" s="172"/>
      <c r="F301" s="132" t="s">
        <v>663</v>
      </c>
      <c r="G301" s="132" t="s">
        <v>15</v>
      </c>
      <c r="H301" s="132" t="s">
        <v>7</v>
      </c>
      <c r="I301" s="132" t="s">
        <v>13</v>
      </c>
      <c r="J301" s="173" t="e">
        <f>VLOOKUP(K301,#REF!,2,0)</f>
        <v>#REF!</v>
      </c>
      <c r="K301" s="5" t="str">
        <f t="shared" si="20"/>
        <v>12 1 01 00000</v>
      </c>
      <c r="L301" s="225" t="e">
        <f>VLOOKUP(O301,#REF!,2,0)</f>
        <v>#REF!</v>
      </c>
      <c r="O301" s="45" t="s">
        <v>670</v>
      </c>
      <c r="P301" s="7" t="b">
        <f t="shared" si="19"/>
        <v>1</v>
      </c>
      <c r="Q301" s="7" t="e">
        <f t="shared" si="21"/>
        <v>#REF!</v>
      </c>
    </row>
    <row r="302" spans="1:17" ht="37.5">
      <c r="A302" s="69">
        <v>12</v>
      </c>
      <c r="B302" s="69">
        <v>1</v>
      </c>
      <c r="C302" s="69">
        <v>2048</v>
      </c>
      <c r="D302" s="69" t="s">
        <v>671</v>
      </c>
      <c r="E302" s="77" t="s">
        <v>672</v>
      </c>
      <c r="F302" s="15" t="s">
        <v>663</v>
      </c>
      <c r="G302" s="15" t="s">
        <v>15</v>
      </c>
      <c r="H302" s="15" t="s">
        <v>7</v>
      </c>
      <c r="I302" s="15" t="s">
        <v>673</v>
      </c>
      <c r="J302" s="139" t="e">
        <f>VLOOKUP(K302,#REF!,2,0)</f>
        <v>#REF!</v>
      </c>
      <c r="K302" s="5" t="str">
        <f t="shared" si="20"/>
        <v>12 1 01 60130</v>
      </c>
      <c r="L302" s="225" t="e">
        <f>VLOOKUP(O302,#REF!,2,0)</f>
        <v>#REF!</v>
      </c>
      <c r="O302" s="45" t="s">
        <v>674</v>
      </c>
      <c r="P302" s="7" t="b">
        <f t="shared" si="19"/>
        <v>1</v>
      </c>
      <c r="Q302" s="7" t="e">
        <f t="shared" si="21"/>
        <v>#REF!</v>
      </c>
    </row>
    <row r="303" spans="1:17" ht="19.5">
      <c r="A303" s="169"/>
      <c r="B303" s="169"/>
      <c r="C303" s="170"/>
      <c r="D303" s="171"/>
      <c r="E303" s="172"/>
      <c r="F303" s="132" t="s">
        <v>663</v>
      </c>
      <c r="G303" s="132" t="s">
        <v>15</v>
      </c>
      <c r="H303" s="132" t="s">
        <v>36</v>
      </c>
      <c r="I303" s="132" t="s">
        <v>13</v>
      </c>
      <c r="J303" s="173" t="e">
        <f>VLOOKUP(K303,#REF!,2,0)</f>
        <v>#REF!</v>
      </c>
      <c r="K303" s="5" t="str">
        <f t="shared" si="20"/>
        <v>12 1 02 00000</v>
      </c>
      <c r="L303" s="225" t="e">
        <f>VLOOKUP(O303,#REF!,2,0)</f>
        <v>#REF!</v>
      </c>
      <c r="O303" s="45" t="s">
        <v>675</v>
      </c>
      <c r="P303" s="7" t="b">
        <f t="shared" si="19"/>
        <v>1</v>
      </c>
      <c r="Q303" s="7" t="e">
        <f t="shared" si="21"/>
        <v>#REF!</v>
      </c>
    </row>
    <row r="304" spans="1:17" s="55" customFormat="1" ht="37.5">
      <c r="A304" s="69">
        <v>12</v>
      </c>
      <c r="B304" s="69">
        <v>1</v>
      </c>
      <c r="C304" s="69">
        <v>2048</v>
      </c>
      <c r="D304" s="69" t="s">
        <v>671</v>
      </c>
      <c r="E304" s="77" t="s">
        <v>672</v>
      </c>
      <c r="F304" s="15" t="s">
        <v>663</v>
      </c>
      <c r="G304" s="15" t="s">
        <v>15</v>
      </c>
      <c r="H304" s="15" t="s">
        <v>36</v>
      </c>
      <c r="I304" s="15" t="s">
        <v>676</v>
      </c>
      <c r="J304" s="139" t="e">
        <f>VLOOKUP(K304,#REF!,2,0)</f>
        <v>#REF!</v>
      </c>
      <c r="K304" s="5" t="str">
        <f t="shared" si="20"/>
        <v>12 1 02 20480</v>
      </c>
      <c r="L304" s="225" t="e">
        <f>VLOOKUP(O304,#REF!,2,0)</f>
        <v>#REF!</v>
      </c>
      <c r="M304" s="5"/>
      <c r="N304" s="6"/>
      <c r="O304" s="45" t="s">
        <v>677</v>
      </c>
      <c r="P304" s="7" t="b">
        <f t="shared" si="19"/>
        <v>1</v>
      </c>
      <c r="Q304" s="7" t="e">
        <f t="shared" si="21"/>
        <v>#REF!</v>
      </c>
    </row>
    <row r="305" spans="1:17" ht="19.5">
      <c r="A305" s="169"/>
      <c r="B305" s="169"/>
      <c r="C305" s="170"/>
      <c r="D305" s="171"/>
      <c r="E305" s="172"/>
      <c r="F305" s="132" t="s">
        <v>663</v>
      </c>
      <c r="G305" s="132" t="s">
        <v>15</v>
      </c>
      <c r="H305" s="132" t="s">
        <v>47</v>
      </c>
      <c r="I305" s="132" t="s">
        <v>13</v>
      </c>
      <c r="J305" s="173" t="e">
        <f>VLOOKUP(K305,#REF!,2,0)</f>
        <v>#REF!</v>
      </c>
      <c r="K305" s="5" t="str">
        <f t="shared" si="20"/>
        <v>12 1 03 00000</v>
      </c>
      <c r="L305" s="225" t="e">
        <f>VLOOKUP(O305,#REF!,2,0)</f>
        <v>#REF!</v>
      </c>
      <c r="O305" s="45" t="s">
        <v>678</v>
      </c>
      <c r="P305" s="7" t="b">
        <f t="shared" si="19"/>
        <v>1</v>
      </c>
      <c r="Q305" s="7" t="e">
        <f t="shared" si="21"/>
        <v>#REF!</v>
      </c>
    </row>
    <row r="306" spans="1:17" ht="37.5">
      <c r="A306" s="69">
        <v>12</v>
      </c>
      <c r="B306" s="69">
        <v>1</v>
      </c>
      <c r="C306" s="69">
        <v>2048</v>
      </c>
      <c r="D306" s="69" t="s">
        <v>671</v>
      </c>
      <c r="E306" s="77" t="s">
        <v>672</v>
      </c>
      <c r="F306" s="15" t="s">
        <v>663</v>
      </c>
      <c r="G306" s="15" t="s">
        <v>15</v>
      </c>
      <c r="H306" s="15" t="s">
        <v>47</v>
      </c>
      <c r="I306" s="15" t="s">
        <v>676</v>
      </c>
      <c r="J306" s="139" t="e">
        <f>VLOOKUP(K306,#REF!,2,0)</f>
        <v>#REF!</v>
      </c>
      <c r="K306" s="5" t="str">
        <f t="shared" si="20"/>
        <v>12 1 03 20480</v>
      </c>
      <c r="L306" s="225" t="e">
        <f>VLOOKUP(O306,#REF!,2,0)</f>
        <v>#REF!</v>
      </c>
      <c r="O306" s="45" t="s">
        <v>679</v>
      </c>
      <c r="P306" s="7" t="b">
        <f t="shared" si="19"/>
        <v>1</v>
      </c>
      <c r="Q306" s="7" t="e">
        <f t="shared" si="21"/>
        <v>#REF!</v>
      </c>
    </row>
    <row r="307" spans="1:17" ht="37.5">
      <c r="A307" s="81" t="s">
        <v>663</v>
      </c>
      <c r="B307" s="81" t="s">
        <v>91</v>
      </c>
      <c r="C307" s="82" t="s">
        <v>9</v>
      </c>
      <c r="D307" s="83" t="s">
        <v>680</v>
      </c>
      <c r="E307" s="96" t="s">
        <v>681</v>
      </c>
      <c r="F307" s="25" t="s">
        <v>663</v>
      </c>
      <c r="G307" s="25" t="s">
        <v>91</v>
      </c>
      <c r="H307" s="25" t="s">
        <v>12</v>
      </c>
      <c r="I307" s="25" t="s">
        <v>13</v>
      </c>
      <c r="J307" s="143" t="e">
        <f>VLOOKUP(K307,#REF!,2,0)</f>
        <v>#REF!</v>
      </c>
      <c r="K307" s="5" t="str">
        <f t="shared" si="20"/>
        <v>12 2 00 00000</v>
      </c>
      <c r="L307" s="225" t="e">
        <f>VLOOKUP(O307,#REF!,2,0)</f>
        <v>#REF!</v>
      </c>
      <c r="O307" s="12" t="s">
        <v>682</v>
      </c>
      <c r="P307" s="7" t="b">
        <f t="shared" si="19"/>
        <v>1</v>
      </c>
      <c r="Q307" s="7" t="e">
        <f t="shared" si="21"/>
        <v>#REF!</v>
      </c>
    </row>
    <row r="308" spans="1:17" ht="37.5">
      <c r="A308" s="169"/>
      <c r="B308" s="169"/>
      <c r="C308" s="170"/>
      <c r="D308" s="171"/>
      <c r="E308" s="172"/>
      <c r="F308" s="132" t="s">
        <v>663</v>
      </c>
      <c r="G308" s="132" t="s">
        <v>91</v>
      </c>
      <c r="H308" s="132" t="s">
        <v>7</v>
      </c>
      <c r="I308" s="132" t="s">
        <v>13</v>
      </c>
      <c r="J308" s="173" t="s">
        <v>1353</v>
      </c>
      <c r="K308" s="5" t="str">
        <f t="shared" si="20"/>
        <v>12 2 01 00000</v>
      </c>
      <c r="L308" s="225" t="e">
        <f>VLOOKUP(O308,#REF!,2,0)</f>
        <v>#REF!</v>
      </c>
      <c r="O308" s="12"/>
      <c r="P308" s="7" t="b">
        <f t="shared" si="19"/>
        <v>0</v>
      </c>
      <c r="Q308" s="7" t="e">
        <f t="shared" si="21"/>
        <v>#REF!</v>
      </c>
    </row>
    <row r="309" spans="1:17" ht="37.5">
      <c r="A309" s="69">
        <v>12</v>
      </c>
      <c r="B309" s="69">
        <v>2</v>
      </c>
      <c r="C309" s="69">
        <v>2064</v>
      </c>
      <c r="D309" s="69" t="s">
        <v>683</v>
      </c>
      <c r="E309" s="77" t="s">
        <v>684</v>
      </c>
      <c r="F309" s="15" t="s">
        <v>663</v>
      </c>
      <c r="G309" s="15" t="s">
        <v>91</v>
      </c>
      <c r="H309" s="15" t="s">
        <v>7</v>
      </c>
      <c r="I309" s="15" t="s">
        <v>685</v>
      </c>
      <c r="J309" s="139" t="s">
        <v>684</v>
      </c>
      <c r="K309" s="5" t="str">
        <f t="shared" si="20"/>
        <v>12 2 01 20640</v>
      </c>
      <c r="L309" s="225" t="e">
        <f>VLOOKUP(O309,#REF!,2,0)</f>
        <v>#REF!</v>
      </c>
      <c r="O309" s="12"/>
      <c r="P309" s="7" t="b">
        <f t="shared" si="19"/>
        <v>0</v>
      </c>
      <c r="Q309" s="7" t="e">
        <f t="shared" si="21"/>
        <v>#REF!</v>
      </c>
    </row>
    <row r="310" spans="1:17" ht="19.5">
      <c r="A310" s="169"/>
      <c r="B310" s="169"/>
      <c r="C310" s="170"/>
      <c r="D310" s="171"/>
      <c r="E310" s="172"/>
      <c r="F310" s="132" t="s">
        <v>663</v>
      </c>
      <c r="G310" s="132" t="s">
        <v>91</v>
      </c>
      <c r="H310" s="132" t="s">
        <v>36</v>
      </c>
      <c r="I310" s="132" t="s">
        <v>13</v>
      </c>
      <c r="J310" s="173" t="e">
        <f>VLOOKUP(K310,#REF!,2,0)</f>
        <v>#REF!</v>
      </c>
      <c r="K310" s="5" t="str">
        <f t="shared" si="20"/>
        <v>12 2 02 00000</v>
      </c>
      <c r="L310" s="225" t="e">
        <f>VLOOKUP(O310,#REF!,2,0)</f>
        <v>#REF!</v>
      </c>
      <c r="O310" s="45" t="s">
        <v>686</v>
      </c>
      <c r="P310" s="7" t="b">
        <f t="shared" si="19"/>
        <v>1</v>
      </c>
      <c r="Q310" s="7" t="e">
        <f t="shared" si="21"/>
        <v>#REF!</v>
      </c>
    </row>
    <row r="311" spans="1:17" ht="37.5">
      <c r="A311" s="69">
        <v>12</v>
      </c>
      <c r="B311" s="69">
        <v>2</v>
      </c>
      <c r="C311" s="69">
        <v>2064</v>
      </c>
      <c r="D311" s="69" t="s">
        <v>683</v>
      </c>
      <c r="E311" s="77" t="s">
        <v>684</v>
      </c>
      <c r="F311" s="15" t="s">
        <v>663</v>
      </c>
      <c r="G311" s="15" t="s">
        <v>91</v>
      </c>
      <c r="H311" s="15" t="s">
        <v>36</v>
      </c>
      <c r="I311" s="15" t="s">
        <v>685</v>
      </c>
      <c r="J311" s="139" t="e">
        <f>VLOOKUP(K311,#REF!,2,0)</f>
        <v>#REF!</v>
      </c>
      <c r="K311" s="5" t="str">
        <f t="shared" si="20"/>
        <v>12 2 02 20640</v>
      </c>
      <c r="L311" s="225" t="e">
        <f>VLOOKUP(O311,#REF!,2,0)</f>
        <v>#REF!</v>
      </c>
      <c r="O311" s="45" t="s">
        <v>687</v>
      </c>
      <c r="P311" s="7" t="b">
        <f t="shared" si="19"/>
        <v>1</v>
      </c>
      <c r="Q311" s="7" t="e">
        <f t="shared" si="21"/>
        <v>#REF!</v>
      </c>
    </row>
    <row r="312" spans="1:17" ht="39" customHeight="1">
      <c r="A312" s="169"/>
      <c r="B312" s="169"/>
      <c r="C312" s="170"/>
      <c r="D312" s="171"/>
      <c r="E312" s="172"/>
      <c r="F312" s="132" t="s">
        <v>663</v>
      </c>
      <c r="G312" s="132" t="s">
        <v>91</v>
      </c>
      <c r="H312" s="132" t="s">
        <v>47</v>
      </c>
      <c r="I312" s="132" t="s">
        <v>13</v>
      </c>
      <c r="J312" s="173" t="e">
        <f>VLOOKUP(K312,#REF!,2,0)</f>
        <v>#REF!</v>
      </c>
      <c r="K312" s="5" t="str">
        <f t="shared" si="20"/>
        <v>12 2 03 00000</v>
      </c>
      <c r="L312" s="225" t="e">
        <f>VLOOKUP(O312,#REF!,2,0)</f>
        <v>#REF!</v>
      </c>
      <c r="O312" s="45" t="s">
        <v>688</v>
      </c>
      <c r="P312" s="7" t="b">
        <f t="shared" si="19"/>
        <v>1</v>
      </c>
      <c r="Q312" s="7" t="e">
        <f t="shared" si="21"/>
        <v>#REF!</v>
      </c>
    </row>
    <row r="313" spans="1:17" ht="68.25" customHeight="1">
      <c r="A313" s="69" t="s">
        <v>663</v>
      </c>
      <c r="B313" s="69" t="s">
        <v>91</v>
      </c>
      <c r="C313" s="69" t="s">
        <v>689</v>
      </c>
      <c r="D313" s="69" t="s">
        <v>690</v>
      </c>
      <c r="E313" s="77" t="s">
        <v>691</v>
      </c>
      <c r="F313" s="15" t="s">
        <v>663</v>
      </c>
      <c r="G313" s="15" t="s">
        <v>91</v>
      </c>
      <c r="H313" s="15" t="s">
        <v>47</v>
      </c>
      <c r="I313" s="15" t="s">
        <v>692</v>
      </c>
      <c r="J313" s="139" t="e">
        <f>VLOOKUP(K313,#REF!,2,0)</f>
        <v>#REF!</v>
      </c>
      <c r="K313" s="5" t="str">
        <f t="shared" si="20"/>
        <v>12 2 03 20040</v>
      </c>
      <c r="L313" s="225" t="e">
        <f>VLOOKUP(O313,#REF!,2,0)</f>
        <v>#REF!</v>
      </c>
      <c r="O313" s="45" t="s">
        <v>693</v>
      </c>
      <c r="P313" s="7" t="b">
        <f t="shared" si="19"/>
        <v>1</v>
      </c>
      <c r="Q313" s="7" t="e">
        <f t="shared" si="21"/>
        <v>#REF!</v>
      </c>
    </row>
    <row r="314" spans="1:17" ht="78" customHeight="1">
      <c r="A314" s="69">
        <v>12</v>
      </c>
      <c r="B314" s="69">
        <v>2</v>
      </c>
      <c r="C314" s="69">
        <v>2009</v>
      </c>
      <c r="D314" s="69" t="s">
        <v>694</v>
      </c>
      <c r="E314" s="77" t="s">
        <v>695</v>
      </c>
      <c r="F314" s="15" t="s">
        <v>663</v>
      </c>
      <c r="G314" s="15" t="s">
        <v>91</v>
      </c>
      <c r="H314" s="15" t="s">
        <v>47</v>
      </c>
      <c r="I314" s="15" t="s">
        <v>696</v>
      </c>
      <c r="J314" s="139" t="e">
        <f>VLOOKUP(K314,#REF!,2,0)</f>
        <v>#REF!</v>
      </c>
      <c r="K314" s="5" t="str">
        <f t="shared" si="20"/>
        <v>12 2 03 20090</v>
      </c>
      <c r="L314" s="225" t="e">
        <f>VLOOKUP(O314,#REF!,2,0)</f>
        <v>#REF!</v>
      </c>
      <c r="O314" s="45" t="s">
        <v>697</v>
      </c>
      <c r="P314" s="7" t="b">
        <f t="shared" si="19"/>
        <v>1</v>
      </c>
      <c r="Q314" s="7" t="e">
        <f t="shared" si="21"/>
        <v>#REF!</v>
      </c>
    </row>
    <row r="315" spans="1:17" ht="37.5">
      <c r="A315" s="81" t="s">
        <v>663</v>
      </c>
      <c r="B315" s="81" t="s">
        <v>288</v>
      </c>
      <c r="C315" s="82" t="s">
        <v>9</v>
      </c>
      <c r="D315" s="83" t="s">
        <v>698</v>
      </c>
      <c r="E315" s="96" t="s">
        <v>699</v>
      </c>
      <c r="F315" s="25" t="s">
        <v>663</v>
      </c>
      <c r="G315" s="25" t="s">
        <v>288</v>
      </c>
      <c r="H315" s="25" t="s">
        <v>12</v>
      </c>
      <c r="I315" s="25" t="s">
        <v>13</v>
      </c>
      <c r="J315" s="143" t="e">
        <f>VLOOKUP(K315,#REF!,2,0)</f>
        <v>#REF!</v>
      </c>
      <c r="K315" s="5" t="str">
        <f t="shared" si="20"/>
        <v>12 3 00 00000</v>
      </c>
      <c r="L315" s="225" t="e">
        <f>VLOOKUP(O315,#REF!,2,0)</f>
        <v>#REF!</v>
      </c>
      <c r="O315" s="12" t="s">
        <v>700</v>
      </c>
      <c r="P315" s="7" t="b">
        <f t="shared" si="19"/>
        <v>1</v>
      </c>
      <c r="Q315" s="7" t="e">
        <f t="shared" si="21"/>
        <v>#REF!</v>
      </c>
    </row>
    <row r="316" spans="1:17" s="57" customFormat="1" ht="78" customHeight="1">
      <c r="A316" s="169"/>
      <c r="B316" s="169"/>
      <c r="C316" s="170"/>
      <c r="D316" s="171"/>
      <c r="E316" s="172"/>
      <c r="F316" s="132" t="s">
        <v>663</v>
      </c>
      <c r="G316" s="132" t="s">
        <v>288</v>
      </c>
      <c r="H316" s="132" t="s">
        <v>7</v>
      </c>
      <c r="I316" s="132" t="s">
        <v>13</v>
      </c>
      <c r="J316" s="173" t="e">
        <f>VLOOKUP(K316,#REF!,2,0)</f>
        <v>#REF!</v>
      </c>
      <c r="K316" s="5" t="str">
        <f t="shared" si="20"/>
        <v>12 3 01 00000</v>
      </c>
      <c r="L316" s="225" t="e">
        <f>VLOOKUP(O316,#REF!,2,0)</f>
        <v>#REF!</v>
      </c>
      <c r="M316" s="5"/>
      <c r="N316" s="6"/>
      <c r="O316" s="45" t="s">
        <v>701</v>
      </c>
      <c r="P316" s="7" t="b">
        <f t="shared" ref="P316:P379" si="22">K316=O316</f>
        <v>1</v>
      </c>
      <c r="Q316" s="7" t="e">
        <f t="shared" si="21"/>
        <v>#REF!</v>
      </c>
    </row>
    <row r="317" spans="1:17" ht="37.5">
      <c r="A317" s="69">
        <v>12</v>
      </c>
      <c r="B317" s="69">
        <v>3</v>
      </c>
      <c r="C317" s="69">
        <v>2065</v>
      </c>
      <c r="D317" s="69" t="s">
        <v>702</v>
      </c>
      <c r="E317" s="77" t="s">
        <v>703</v>
      </c>
      <c r="F317" s="15" t="s">
        <v>663</v>
      </c>
      <c r="G317" s="15" t="s">
        <v>288</v>
      </c>
      <c r="H317" s="15" t="s">
        <v>7</v>
      </c>
      <c r="I317" s="15" t="s">
        <v>704</v>
      </c>
      <c r="J317" s="139" t="e">
        <f>VLOOKUP(K317,#REF!,2,0)</f>
        <v>#REF!</v>
      </c>
      <c r="K317" s="5" t="str">
        <f t="shared" si="20"/>
        <v>12 3 01 20650</v>
      </c>
      <c r="L317" s="225" t="e">
        <f>VLOOKUP(O317,#REF!,2,0)</f>
        <v>#REF!</v>
      </c>
      <c r="O317" s="45" t="s">
        <v>705</v>
      </c>
      <c r="P317" s="7" t="b">
        <f t="shared" si="22"/>
        <v>1</v>
      </c>
      <c r="Q317" s="7" t="e">
        <f t="shared" si="21"/>
        <v>#REF!</v>
      </c>
    </row>
    <row r="318" spans="1:17" ht="19.5">
      <c r="A318" s="169"/>
      <c r="B318" s="169"/>
      <c r="C318" s="170"/>
      <c r="D318" s="171"/>
      <c r="E318" s="172"/>
      <c r="F318" s="132" t="s">
        <v>663</v>
      </c>
      <c r="G318" s="132" t="s">
        <v>288</v>
      </c>
      <c r="H318" s="132" t="s">
        <v>36</v>
      </c>
      <c r="I318" s="132" t="s">
        <v>13</v>
      </c>
      <c r="J318" s="173" t="e">
        <f>VLOOKUP(K318,#REF!,2,0)</f>
        <v>#REF!</v>
      </c>
      <c r="K318" s="5" t="str">
        <f t="shared" si="20"/>
        <v>12 3 02 00000</v>
      </c>
      <c r="L318" s="225" t="e">
        <f>VLOOKUP(O318,#REF!,2,0)</f>
        <v>#REF!</v>
      </c>
      <c r="O318" s="45" t="s">
        <v>706</v>
      </c>
      <c r="P318" s="7" t="b">
        <f t="shared" si="22"/>
        <v>1</v>
      </c>
      <c r="Q318" s="7" t="e">
        <f t="shared" si="21"/>
        <v>#REF!</v>
      </c>
    </row>
    <row r="319" spans="1:17" ht="38.25" customHeight="1">
      <c r="A319" s="69">
        <v>12</v>
      </c>
      <c r="B319" s="69">
        <v>3</v>
      </c>
      <c r="C319" s="69">
        <v>2065</v>
      </c>
      <c r="D319" s="69" t="s">
        <v>702</v>
      </c>
      <c r="E319" s="77" t="s">
        <v>703</v>
      </c>
      <c r="F319" s="15" t="s">
        <v>663</v>
      </c>
      <c r="G319" s="15" t="s">
        <v>288</v>
      </c>
      <c r="H319" s="15" t="s">
        <v>36</v>
      </c>
      <c r="I319" s="15" t="s">
        <v>704</v>
      </c>
      <c r="J319" s="139" t="e">
        <f>VLOOKUP(K319,#REF!,2,0)</f>
        <v>#REF!</v>
      </c>
      <c r="K319" s="5" t="str">
        <f t="shared" si="20"/>
        <v>12 3 02 20650</v>
      </c>
      <c r="L319" s="225" t="e">
        <f>VLOOKUP(O319,#REF!,2,0)</f>
        <v>#REF!</v>
      </c>
      <c r="O319" s="45" t="s">
        <v>707</v>
      </c>
      <c r="P319" s="7" t="b">
        <f t="shared" si="22"/>
        <v>1</v>
      </c>
      <c r="Q319" s="7" t="e">
        <f t="shared" si="21"/>
        <v>#REF!</v>
      </c>
    </row>
    <row r="320" spans="1:17" ht="67.5">
      <c r="A320" s="78" t="s">
        <v>708</v>
      </c>
      <c r="B320" s="78" t="s">
        <v>8</v>
      </c>
      <c r="C320" s="79" t="s">
        <v>9</v>
      </c>
      <c r="D320" s="80" t="s">
        <v>709</v>
      </c>
      <c r="E320" s="95" t="s">
        <v>710</v>
      </c>
      <c r="F320" s="9" t="s">
        <v>708</v>
      </c>
      <c r="G320" s="9" t="s">
        <v>8</v>
      </c>
      <c r="H320" s="9" t="s">
        <v>12</v>
      </c>
      <c r="I320" s="9" t="s">
        <v>13</v>
      </c>
      <c r="J320" s="109" t="e">
        <f>VLOOKUP(K320,#REF!,2,0)</f>
        <v>#REF!</v>
      </c>
      <c r="K320" s="5" t="str">
        <f t="shared" si="20"/>
        <v>13 0 00 00000</v>
      </c>
      <c r="L320" s="225" t="e">
        <f>VLOOKUP(O320,#REF!,2,0)</f>
        <v>#REF!</v>
      </c>
      <c r="O320" s="11" t="s">
        <v>711</v>
      </c>
      <c r="P320" s="7" t="b">
        <f t="shared" si="22"/>
        <v>1</v>
      </c>
      <c r="Q320" s="7" t="e">
        <f t="shared" si="21"/>
        <v>#REF!</v>
      </c>
    </row>
    <row r="321" spans="1:17" ht="37.5">
      <c r="A321" s="81" t="s">
        <v>708</v>
      </c>
      <c r="B321" s="81" t="s">
        <v>15</v>
      </c>
      <c r="C321" s="82" t="s">
        <v>9</v>
      </c>
      <c r="D321" s="83" t="s">
        <v>712</v>
      </c>
      <c r="E321" s="135" t="s">
        <v>713</v>
      </c>
      <c r="F321" s="25" t="s">
        <v>708</v>
      </c>
      <c r="G321" s="25" t="s">
        <v>15</v>
      </c>
      <c r="H321" s="25" t="s">
        <v>12</v>
      </c>
      <c r="I321" s="25" t="s">
        <v>13</v>
      </c>
      <c r="J321" s="205" t="e">
        <f>VLOOKUP(K321,#REF!,2,0)</f>
        <v>#REF!</v>
      </c>
      <c r="K321" s="5" t="str">
        <f t="shared" si="20"/>
        <v>13 1 00 00000</v>
      </c>
      <c r="L321" s="225" t="e">
        <f>VLOOKUP(O321,#REF!,2,0)</f>
        <v>#REF!</v>
      </c>
      <c r="O321" s="12" t="s">
        <v>714</v>
      </c>
      <c r="P321" s="7" t="b">
        <f t="shared" si="22"/>
        <v>1</v>
      </c>
      <c r="Q321" s="7" t="e">
        <f t="shared" si="21"/>
        <v>#REF!</v>
      </c>
    </row>
    <row r="322" spans="1:17" ht="19.5">
      <c r="A322" s="169"/>
      <c r="B322" s="169"/>
      <c r="C322" s="170"/>
      <c r="D322" s="171"/>
      <c r="E322" s="172"/>
      <c r="F322" s="132" t="s">
        <v>708</v>
      </c>
      <c r="G322" s="132" t="s">
        <v>15</v>
      </c>
      <c r="H322" s="132" t="s">
        <v>7</v>
      </c>
      <c r="I322" s="132" t="s">
        <v>13</v>
      </c>
      <c r="J322" s="174" t="e">
        <f>VLOOKUP(K322,#REF!,2,0)</f>
        <v>#REF!</v>
      </c>
      <c r="K322" s="5" t="str">
        <f t="shared" si="20"/>
        <v>13 1 01 00000</v>
      </c>
      <c r="L322" s="225" t="e">
        <f>VLOOKUP(O322,#REF!,2,0)</f>
        <v>#REF!</v>
      </c>
      <c r="O322" s="45" t="s">
        <v>715</v>
      </c>
      <c r="P322" s="7" t="b">
        <f t="shared" si="22"/>
        <v>1</v>
      </c>
      <c r="Q322" s="7" t="e">
        <f t="shared" si="21"/>
        <v>#REF!</v>
      </c>
    </row>
    <row r="323" spans="1:17" s="32" customFormat="1" ht="56.25">
      <c r="A323" s="69" t="s">
        <v>708</v>
      </c>
      <c r="B323" s="69" t="s">
        <v>15</v>
      </c>
      <c r="C323" s="70">
        <v>2045</v>
      </c>
      <c r="D323" s="71" t="s">
        <v>716</v>
      </c>
      <c r="E323" s="88" t="s">
        <v>717</v>
      </c>
      <c r="F323" s="15" t="s">
        <v>708</v>
      </c>
      <c r="G323" s="15" t="s">
        <v>15</v>
      </c>
      <c r="H323" s="15" t="s">
        <v>7</v>
      </c>
      <c r="I323" s="15" t="s">
        <v>718</v>
      </c>
      <c r="J323" s="206" t="e">
        <f>VLOOKUP(K323,#REF!,2,0)</f>
        <v>#REF!</v>
      </c>
      <c r="K323" s="5" t="str">
        <f t="shared" si="20"/>
        <v>13 1 01 20450</v>
      </c>
      <c r="L323" s="225" t="e">
        <f>VLOOKUP(O323,#REF!,2,0)</f>
        <v>#REF!</v>
      </c>
      <c r="M323" s="5"/>
      <c r="N323" s="6"/>
      <c r="O323" s="45" t="s">
        <v>719</v>
      </c>
      <c r="P323" s="7" t="b">
        <f t="shared" si="22"/>
        <v>1</v>
      </c>
      <c r="Q323" s="7" t="e">
        <f t="shared" si="21"/>
        <v>#REF!</v>
      </c>
    </row>
    <row r="324" spans="1:17" ht="37.5">
      <c r="A324" s="81" t="s">
        <v>708</v>
      </c>
      <c r="B324" s="81" t="s">
        <v>91</v>
      </c>
      <c r="C324" s="82" t="s">
        <v>9</v>
      </c>
      <c r="D324" s="83" t="s">
        <v>720</v>
      </c>
      <c r="E324" s="96" t="s">
        <v>721</v>
      </c>
      <c r="F324" s="25" t="s">
        <v>708</v>
      </c>
      <c r="G324" s="25" t="s">
        <v>91</v>
      </c>
      <c r="H324" s="25" t="s">
        <v>12</v>
      </c>
      <c r="I324" s="25" t="s">
        <v>13</v>
      </c>
      <c r="J324" s="196" t="e">
        <f>VLOOKUP(K324,#REF!,2,0)</f>
        <v>#REF!</v>
      </c>
      <c r="K324" s="5" t="str">
        <f t="shared" si="20"/>
        <v>13 2 00 00000</v>
      </c>
      <c r="L324" s="225" t="e">
        <f>VLOOKUP(O324,#REF!,2,0)</f>
        <v>#REF!</v>
      </c>
      <c r="O324" s="12" t="s">
        <v>722</v>
      </c>
      <c r="P324" s="7" t="b">
        <f t="shared" si="22"/>
        <v>1</v>
      </c>
      <c r="Q324" s="7" t="e">
        <f t="shared" si="21"/>
        <v>#REF!</v>
      </c>
    </row>
    <row r="325" spans="1:17" s="32" customFormat="1" ht="19.5">
      <c r="A325" s="169"/>
      <c r="B325" s="169"/>
      <c r="C325" s="170"/>
      <c r="D325" s="171"/>
      <c r="E325" s="172"/>
      <c r="F325" s="132" t="s">
        <v>708</v>
      </c>
      <c r="G325" s="132" t="s">
        <v>91</v>
      </c>
      <c r="H325" s="132" t="s">
        <v>7</v>
      </c>
      <c r="I325" s="132" t="s">
        <v>13</v>
      </c>
      <c r="J325" s="174" t="e">
        <f>VLOOKUP(K325,#REF!,2,0)</f>
        <v>#REF!</v>
      </c>
      <c r="K325" s="5" t="str">
        <f t="shared" si="20"/>
        <v>13 2 01 00000</v>
      </c>
      <c r="L325" s="225" t="e">
        <f>VLOOKUP(O325,#REF!,2,0)</f>
        <v>#REF!</v>
      </c>
      <c r="M325" s="5"/>
      <c r="N325" s="6"/>
      <c r="O325" s="45" t="s">
        <v>723</v>
      </c>
      <c r="P325" s="7" t="b">
        <f t="shared" si="22"/>
        <v>1</v>
      </c>
      <c r="Q325" s="7" t="e">
        <f t="shared" si="21"/>
        <v>#REF!</v>
      </c>
    </row>
    <row r="326" spans="1:17" ht="56.25">
      <c r="A326" s="69" t="s">
        <v>708</v>
      </c>
      <c r="B326" s="69" t="s">
        <v>91</v>
      </c>
      <c r="C326" s="70">
        <v>2062</v>
      </c>
      <c r="D326" s="71" t="s">
        <v>724</v>
      </c>
      <c r="E326" s="88" t="s">
        <v>725</v>
      </c>
      <c r="F326" s="15" t="s">
        <v>708</v>
      </c>
      <c r="G326" s="15" t="s">
        <v>91</v>
      </c>
      <c r="H326" s="15" t="s">
        <v>7</v>
      </c>
      <c r="I326" s="15" t="s">
        <v>726</v>
      </c>
      <c r="J326" s="206" t="e">
        <f>VLOOKUP(K326,#REF!,2,0)</f>
        <v>#REF!</v>
      </c>
      <c r="K326" s="5" t="str">
        <f t="shared" si="20"/>
        <v>13 2 01 20620</v>
      </c>
      <c r="L326" s="225" t="e">
        <f>VLOOKUP(O326,#REF!,2,0)</f>
        <v>#REF!</v>
      </c>
      <c r="O326" s="45" t="s">
        <v>727</v>
      </c>
      <c r="P326" s="7" t="b">
        <f t="shared" si="22"/>
        <v>1</v>
      </c>
      <c r="Q326" s="7" t="e">
        <f t="shared" si="21"/>
        <v>#REF!</v>
      </c>
    </row>
    <row r="327" spans="1:17" s="32" customFormat="1" ht="20.25" thickBot="1">
      <c r="A327" s="169"/>
      <c r="B327" s="169"/>
      <c r="C327" s="170"/>
      <c r="D327" s="171"/>
      <c r="E327" s="172"/>
      <c r="F327" s="132" t="s">
        <v>708</v>
      </c>
      <c r="G327" s="132" t="s">
        <v>91</v>
      </c>
      <c r="H327" s="132" t="s">
        <v>36</v>
      </c>
      <c r="I327" s="132" t="s">
        <v>13</v>
      </c>
      <c r="J327" s="174" t="e">
        <f>VLOOKUP(K327,#REF!,2,0)</f>
        <v>#REF!</v>
      </c>
      <c r="K327" s="5" t="str">
        <f t="shared" si="20"/>
        <v>13 2 02 00000</v>
      </c>
      <c r="L327" s="225" t="e">
        <f>VLOOKUP(O327,#REF!,2,0)</f>
        <v>#REF!</v>
      </c>
      <c r="M327" s="5"/>
      <c r="N327" s="6"/>
      <c r="O327" s="45" t="s">
        <v>728</v>
      </c>
      <c r="P327" s="7" t="b">
        <f t="shared" si="22"/>
        <v>1</v>
      </c>
      <c r="Q327" s="7" t="e">
        <f t="shared" si="21"/>
        <v>#REF!</v>
      </c>
    </row>
    <row r="328" spans="1:17" s="27" customFormat="1" ht="57" thickBot="1">
      <c r="A328" s="69" t="s">
        <v>708</v>
      </c>
      <c r="B328" s="69" t="s">
        <v>91</v>
      </c>
      <c r="C328" s="70">
        <v>2062</v>
      </c>
      <c r="D328" s="71" t="s">
        <v>724</v>
      </c>
      <c r="E328" s="88" t="s">
        <v>725</v>
      </c>
      <c r="F328" s="15" t="s">
        <v>708</v>
      </c>
      <c r="G328" s="15" t="s">
        <v>91</v>
      </c>
      <c r="H328" s="15" t="s">
        <v>36</v>
      </c>
      <c r="I328" s="15" t="s">
        <v>726</v>
      </c>
      <c r="J328" s="206" t="e">
        <f>VLOOKUP(K328,#REF!,2,0)</f>
        <v>#REF!</v>
      </c>
      <c r="K328" s="5" t="str">
        <f t="shared" ref="K328:K391" si="23">CONCATENATE(F328," ",G328," ",H328," ",I328)</f>
        <v>13 2 02 20620</v>
      </c>
      <c r="L328" s="225" t="e">
        <f>VLOOKUP(O328,#REF!,2,0)</f>
        <v>#REF!</v>
      </c>
      <c r="M328" s="5"/>
      <c r="N328" s="6"/>
      <c r="O328" s="45" t="s">
        <v>729</v>
      </c>
      <c r="P328" s="7" t="b">
        <f t="shared" si="22"/>
        <v>1</v>
      </c>
      <c r="Q328" s="7" t="e">
        <f t="shared" ref="Q328:Q391" si="24">J328=L328</f>
        <v>#REF!</v>
      </c>
    </row>
    <row r="329" spans="1:17" ht="67.5">
      <c r="A329" s="120">
        <v>14</v>
      </c>
      <c r="B329" s="120" t="s">
        <v>8</v>
      </c>
      <c r="C329" s="121" t="s">
        <v>9</v>
      </c>
      <c r="D329" s="120" t="s">
        <v>730</v>
      </c>
      <c r="E329" s="123" t="s">
        <v>731</v>
      </c>
      <c r="F329" s="188" t="s">
        <v>732</v>
      </c>
      <c r="G329" s="188" t="s">
        <v>8</v>
      </c>
      <c r="H329" s="188" t="s">
        <v>12</v>
      </c>
      <c r="I329" s="188" t="s">
        <v>13</v>
      </c>
      <c r="J329" s="207" t="e">
        <f>VLOOKUP(K329,#REF!,2,0)</f>
        <v>#REF!</v>
      </c>
      <c r="K329" s="5" t="str">
        <f t="shared" si="23"/>
        <v>14 0 00 00000</v>
      </c>
      <c r="L329" s="225" t="e">
        <f>VLOOKUP(O329,#REF!,2,0)</f>
        <v>#REF!</v>
      </c>
      <c r="O329" s="11" t="s">
        <v>733</v>
      </c>
      <c r="P329" s="7" t="b">
        <f t="shared" si="22"/>
        <v>1</v>
      </c>
      <c r="Q329" s="7" t="e">
        <f t="shared" si="24"/>
        <v>#REF!</v>
      </c>
    </row>
    <row r="330" spans="1:17" s="32" customFormat="1" ht="37.5">
      <c r="A330" s="124">
        <v>14</v>
      </c>
      <c r="B330" s="124" t="s">
        <v>15</v>
      </c>
      <c r="C330" s="125" t="s">
        <v>9</v>
      </c>
      <c r="D330" s="124" t="s">
        <v>734</v>
      </c>
      <c r="E330" s="127" t="s">
        <v>735</v>
      </c>
      <c r="F330" s="189" t="s">
        <v>732</v>
      </c>
      <c r="G330" s="189" t="s">
        <v>15</v>
      </c>
      <c r="H330" s="189" t="s">
        <v>12</v>
      </c>
      <c r="I330" s="189" t="s">
        <v>13</v>
      </c>
      <c r="J330" s="208" t="e">
        <f>VLOOKUP(K330,#REF!,2,0)</f>
        <v>#REF!</v>
      </c>
      <c r="K330" s="5" t="str">
        <f t="shared" si="23"/>
        <v>14 1 00 00000</v>
      </c>
      <c r="L330" s="225" t="e">
        <f>VLOOKUP(O330,#REF!,2,0)</f>
        <v>#REF!</v>
      </c>
      <c r="M330" s="5"/>
      <c r="N330" s="6"/>
      <c r="O330" s="12" t="s">
        <v>736</v>
      </c>
      <c r="P330" s="7" t="b">
        <f t="shared" si="22"/>
        <v>1</v>
      </c>
      <c r="Q330" s="7" t="e">
        <f t="shared" si="24"/>
        <v>#REF!</v>
      </c>
    </row>
    <row r="331" spans="1:17" ht="19.5">
      <c r="A331" s="169"/>
      <c r="B331" s="169"/>
      <c r="C331" s="170"/>
      <c r="D331" s="171"/>
      <c r="E331" s="172"/>
      <c r="F331" s="190" t="s">
        <v>732</v>
      </c>
      <c r="G331" s="190" t="s">
        <v>15</v>
      </c>
      <c r="H331" s="190" t="s">
        <v>7</v>
      </c>
      <c r="I331" s="190" t="s">
        <v>13</v>
      </c>
      <c r="J331" s="173" t="e">
        <f>VLOOKUP(K331,#REF!,2,0)</f>
        <v>#REF!</v>
      </c>
      <c r="K331" s="5" t="str">
        <f t="shared" si="23"/>
        <v>14 1 01 00000</v>
      </c>
      <c r="L331" s="225" t="e">
        <f>VLOOKUP(O331,#REF!,2,0)</f>
        <v>#REF!</v>
      </c>
      <c r="O331" s="45" t="s">
        <v>737</v>
      </c>
      <c r="P331" s="7" t="b">
        <f t="shared" si="22"/>
        <v>1</v>
      </c>
      <c r="Q331" s="7" t="e">
        <f t="shared" si="24"/>
        <v>#REF!</v>
      </c>
    </row>
    <row r="332" spans="1:17" s="32" customFormat="1" ht="37.5">
      <c r="A332" s="84">
        <v>14</v>
      </c>
      <c r="B332" s="84">
        <v>1</v>
      </c>
      <c r="C332" s="84">
        <v>2063</v>
      </c>
      <c r="D332" s="84" t="s">
        <v>738</v>
      </c>
      <c r="E332" s="88" t="s">
        <v>739</v>
      </c>
      <c r="F332" s="28" t="s">
        <v>732</v>
      </c>
      <c r="G332" s="28" t="s">
        <v>15</v>
      </c>
      <c r="H332" s="28" t="s">
        <v>7</v>
      </c>
      <c r="I332" s="28" t="s">
        <v>740</v>
      </c>
      <c r="J332" s="112" t="e">
        <f>VLOOKUP(K332,#REF!,2,0)</f>
        <v>#REF!</v>
      </c>
      <c r="K332" s="5" t="str">
        <f t="shared" si="23"/>
        <v>14 1 01 20630</v>
      </c>
      <c r="L332" s="225" t="e">
        <f>VLOOKUP(O332,#REF!,2,0)</f>
        <v>#REF!</v>
      </c>
      <c r="M332" s="5"/>
      <c r="N332" s="6"/>
      <c r="O332" s="45" t="s">
        <v>741</v>
      </c>
      <c r="P332" s="7" t="b">
        <f t="shared" si="22"/>
        <v>1</v>
      </c>
      <c r="Q332" s="7" t="e">
        <f t="shared" si="24"/>
        <v>#REF!</v>
      </c>
    </row>
    <row r="333" spans="1:17" ht="19.5">
      <c r="A333" s="169"/>
      <c r="B333" s="169"/>
      <c r="C333" s="170"/>
      <c r="D333" s="171"/>
      <c r="E333" s="172"/>
      <c r="F333" s="190" t="s">
        <v>732</v>
      </c>
      <c r="G333" s="190" t="s">
        <v>15</v>
      </c>
      <c r="H333" s="190" t="s">
        <v>36</v>
      </c>
      <c r="I333" s="190" t="s">
        <v>13</v>
      </c>
      <c r="J333" s="173" t="e">
        <f>VLOOKUP(K333,#REF!,2,0)</f>
        <v>#REF!</v>
      </c>
      <c r="K333" s="5" t="str">
        <f t="shared" si="23"/>
        <v>14 1 02 00000</v>
      </c>
      <c r="L333" s="225" t="e">
        <f>VLOOKUP(O333,#REF!,2,0)</f>
        <v>#REF!</v>
      </c>
      <c r="O333" s="45" t="s">
        <v>742</v>
      </c>
      <c r="P333" s="7" t="b">
        <f t="shared" si="22"/>
        <v>1</v>
      </c>
      <c r="Q333" s="7" t="e">
        <f t="shared" si="24"/>
        <v>#REF!</v>
      </c>
    </row>
    <row r="334" spans="1:17" s="32" customFormat="1" ht="37.5">
      <c r="A334" s="84">
        <v>14</v>
      </c>
      <c r="B334" s="84">
        <v>1</v>
      </c>
      <c r="C334" s="84">
        <v>2063</v>
      </c>
      <c r="D334" s="84" t="s">
        <v>738</v>
      </c>
      <c r="E334" s="88" t="s">
        <v>739</v>
      </c>
      <c r="F334" s="191" t="s">
        <v>732</v>
      </c>
      <c r="G334" s="191" t="s">
        <v>15</v>
      </c>
      <c r="H334" s="191" t="s">
        <v>36</v>
      </c>
      <c r="I334" s="191" t="s">
        <v>740</v>
      </c>
      <c r="J334" s="112" t="e">
        <f>VLOOKUP(K334,#REF!,2,0)</f>
        <v>#REF!</v>
      </c>
      <c r="K334" s="5" t="str">
        <f t="shared" si="23"/>
        <v>14 1 02 20630</v>
      </c>
      <c r="L334" s="225" t="e">
        <f>VLOOKUP(O334,#REF!,2,0)</f>
        <v>#REF!</v>
      </c>
      <c r="M334" s="5"/>
      <c r="O334" s="45" t="s">
        <v>743</v>
      </c>
      <c r="P334" s="7" t="b">
        <f t="shared" si="22"/>
        <v>1</v>
      </c>
      <c r="Q334" s="7" t="e">
        <f t="shared" si="24"/>
        <v>#REF!</v>
      </c>
    </row>
    <row r="335" spans="1:17" ht="19.5">
      <c r="A335" s="169"/>
      <c r="B335" s="169"/>
      <c r="C335" s="170"/>
      <c r="D335" s="171"/>
      <c r="E335" s="172"/>
      <c r="F335" s="190" t="s">
        <v>732</v>
      </c>
      <c r="G335" s="190" t="s">
        <v>15</v>
      </c>
      <c r="H335" s="190" t="s">
        <v>47</v>
      </c>
      <c r="I335" s="190" t="s">
        <v>13</v>
      </c>
      <c r="J335" s="173" t="e">
        <f>VLOOKUP(K335,#REF!,2,0)</f>
        <v>#REF!</v>
      </c>
      <c r="K335" s="5" t="str">
        <f t="shared" si="23"/>
        <v>14 1 03 00000</v>
      </c>
      <c r="L335" s="225" t="e">
        <f>VLOOKUP(O335,#REF!,2,0)</f>
        <v>#REF!</v>
      </c>
      <c r="O335" s="45" t="s">
        <v>744</v>
      </c>
      <c r="P335" s="7" t="b">
        <f t="shared" si="22"/>
        <v>1</v>
      </c>
      <c r="Q335" s="7" t="e">
        <f t="shared" si="24"/>
        <v>#REF!</v>
      </c>
    </row>
    <row r="336" spans="1:17" s="32" customFormat="1" ht="38.25" thickBot="1">
      <c r="A336" s="84">
        <v>14</v>
      </c>
      <c r="B336" s="84">
        <v>1</v>
      </c>
      <c r="C336" s="84">
        <v>2008</v>
      </c>
      <c r="D336" s="84" t="s">
        <v>745</v>
      </c>
      <c r="E336" s="88" t="s">
        <v>746</v>
      </c>
      <c r="F336" s="191" t="s">
        <v>732</v>
      </c>
      <c r="G336" s="191" t="s">
        <v>15</v>
      </c>
      <c r="H336" s="191" t="s">
        <v>47</v>
      </c>
      <c r="I336" s="191" t="s">
        <v>747</v>
      </c>
      <c r="J336" s="112" t="e">
        <f>VLOOKUP(K336,#REF!,2,0)</f>
        <v>#REF!</v>
      </c>
      <c r="K336" s="5" t="str">
        <f t="shared" si="23"/>
        <v>14 1 03 20080</v>
      </c>
      <c r="L336" s="225" t="e">
        <f>VLOOKUP(O336,#REF!,2,0)</f>
        <v>#REF!</v>
      </c>
      <c r="M336" s="5"/>
      <c r="O336" s="45" t="s">
        <v>748</v>
      </c>
      <c r="P336" s="7" t="b">
        <f t="shared" si="22"/>
        <v>1</v>
      </c>
      <c r="Q336" s="7" t="e">
        <f t="shared" si="24"/>
        <v>#REF!</v>
      </c>
    </row>
    <row r="337" spans="1:17" s="27" customFormat="1" ht="20.25" thickBot="1">
      <c r="A337" s="169"/>
      <c r="B337" s="169"/>
      <c r="C337" s="170"/>
      <c r="D337" s="171"/>
      <c r="E337" s="172"/>
      <c r="F337" s="190" t="s">
        <v>732</v>
      </c>
      <c r="G337" s="190" t="s">
        <v>15</v>
      </c>
      <c r="H337" s="190" t="s">
        <v>52</v>
      </c>
      <c r="I337" s="190" t="s">
        <v>13</v>
      </c>
      <c r="J337" s="173" t="e">
        <f>VLOOKUP(K337,#REF!,2,0)</f>
        <v>#REF!</v>
      </c>
      <c r="K337" s="5" t="str">
        <f t="shared" si="23"/>
        <v>14 1 04 00000</v>
      </c>
      <c r="L337" s="225" t="e">
        <f>VLOOKUP(O337,#REF!,2,0)</f>
        <v>#REF!</v>
      </c>
      <c r="M337" s="5"/>
      <c r="N337" s="6"/>
      <c r="O337" s="45" t="s">
        <v>749</v>
      </c>
      <c r="P337" s="7" t="b">
        <f t="shared" si="22"/>
        <v>1</v>
      </c>
      <c r="Q337" s="7" t="e">
        <f t="shared" si="24"/>
        <v>#REF!</v>
      </c>
    </row>
    <row r="338" spans="1:17" ht="38.25" thickBot="1">
      <c r="A338" s="84">
        <v>14</v>
      </c>
      <c r="B338" s="84">
        <v>1</v>
      </c>
      <c r="C338" s="84">
        <v>6003</v>
      </c>
      <c r="D338" s="84" t="s">
        <v>750</v>
      </c>
      <c r="E338" s="88" t="s">
        <v>751</v>
      </c>
      <c r="F338" s="191" t="s">
        <v>732</v>
      </c>
      <c r="G338" s="191" t="s">
        <v>15</v>
      </c>
      <c r="H338" s="191" t="s">
        <v>52</v>
      </c>
      <c r="I338" s="191" t="s">
        <v>752</v>
      </c>
      <c r="J338" s="112" t="e">
        <f>VLOOKUP(K338,#REF!,2,0)</f>
        <v>#REF!</v>
      </c>
      <c r="K338" s="5" t="str">
        <f t="shared" si="23"/>
        <v>14 1 04 60030</v>
      </c>
      <c r="L338" s="225" t="e">
        <f>VLOOKUP(O338,#REF!,2,0)</f>
        <v>#REF!</v>
      </c>
      <c r="N338" s="32"/>
      <c r="O338" s="45" t="s">
        <v>753</v>
      </c>
      <c r="P338" s="7" t="b">
        <f t="shared" si="22"/>
        <v>1</v>
      </c>
      <c r="Q338" s="7" t="e">
        <f t="shared" si="24"/>
        <v>#REF!</v>
      </c>
    </row>
    <row r="339" spans="1:17" s="32" customFormat="1" ht="57" thickBot="1">
      <c r="A339" s="124">
        <v>14</v>
      </c>
      <c r="B339" s="124">
        <v>2</v>
      </c>
      <c r="C339" s="125" t="s">
        <v>9</v>
      </c>
      <c r="D339" s="124" t="s">
        <v>754</v>
      </c>
      <c r="E339" s="127" t="s">
        <v>755</v>
      </c>
      <c r="F339" s="189" t="s">
        <v>732</v>
      </c>
      <c r="G339" s="189" t="s">
        <v>91</v>
      </c>
      <c r="H339" s="189" t="s">
        <v>12</v>
      </c>
      <c r="I339" s="189" t="s">
        <v>13</v>
      </c>
      <c r="J339" s="208" t="e">
        <f>VLOOKUP(K339,#REF!,2,0)</f>
        <v>#REF!</v>
      </c>
      <c r="K339" s="5" t="str">
        <f t="shared" si="23"/>
        <v>14 2 00 00000</v>
      </c>
      <c r="L339" s="225" t="e">
        <f>VLOOKUP(O339,#REF!,2,0)</f>
        <v>#REF!</v>
      </c>
      <c r="M339" s="5"/>
      <c r="N339" s="27"/>
      <c r="O339" s="12" t="s">
        <v>756</v>
      </c>
      <c r="P339" s="7" t="b">
        <f t="shared" si="22"/>
        <v>1</v>
      </c>
      <c r="Q339" s="7" t="e">
        <f t="shared" si="24"/>
        <v>#REF!</v>
      </c>
    </row>
    <row r="340" spans="1:17" ht="19.5">
      <c r="A340" s="169"/>
      <c r="B340" s="169"/>
      <c r="C340" s="170"/>
      <c r="D340" s="171"/>
      <c r="E340" s="172"/>
      <c r="F340" s="190" t="s">
        <v>732</v>
      </c>
      <c r="G340" s="190" t="s">
        <v>91</v>
      </c>
      <c r="H340" s="190" t="s">
        <v>7</v>
      </c>
      <c r="I340" s="190" t="s">
        <v>13</v>
      </c>
      <c r="J340" s="173" t="e">
        <f>VLOOKUP(K340,#REF!,2,0)</f>
        <v>#REF!</v>
      </c>
      <c r="K340" s="5" t="str">
        <f t="shared" si="23"/>
        <v>14 2 01 00000</v>
      </c>
      <c r="L340" s="225" t="e">
        <f>VLOOKUP(O340,#REF!,2,0)</f>
        <v>#REF!</v>
      </c>
      <c r="O340" s="45" t="s">
        <v>757</v>
      </c>
      <c r="P340" s="7" t="b">
        <f t="shared" si="22"/>
        <v>1</v>
      </c>
      <c r="Q340" s="7" t="e">
        <f t="shared" si="24"/>
        <v>#REF!</v>
      </c>
    </row>
    <row r="341" spans="1:17" ht="75">
      <c r="A341" s="84">
        <v>14</v>
      </c>
      <c r="B341" s="84">
        <v>2</v>
      </c>
      <c r="C341" s="84">
        <v>2071</v>
      </c>
      <c r="D341" s="84" t="s">
        <v>758</v>
      </c>
      <c r="E341" s="88" t="s">
        <v>759</v>
      </c>
      <c r="F341" s="191" t="s">
        <v>732</v>
      </c>
      <c r="G341" s="191" t="s">
        <v>91</v>
      </c>
      <c r="H341" s="191" t="s">
        <v>7</v>
      </c>
      <c r="I341" s="191" t="s">
        <v>760</v>
      </c>
      <c r="J341" s="112" t="e">
        <f>VLOOKUP(K341,#REF!,2,0)</f>
        <v>#REF!</v>
      </c>
      <c r="K341" s="5" t="str">
        <f t="shared" si="23"/>
        <v>14 2 01 20710</v>
      </c>
      <c r="L341" s="225" t="e">
        <f>VLOOKUP(O341,#REF!,2,0)</f>
        <v>#REF!</v>
      </c>
      <c r="N341" s="32"/>
      <c r="O341" s="45" t="s">
        <v>761</v>
      </c>
      <c r="P341" s="7" t="b">
        <f t="shared" si="22"/>
        <v>1</v>
      </c>
      <c r="Q341" s="7" t="e">
        <f t="shared" si="24"/>
        <v>#REF!</v>
      </c>
    </row>
    <row r="342" spans="1:17" ht="19.5">
      <c r="A342" s="169"/>
      <c r="B342" s="169"/>
      <c r="C342" s="170"/>
      <c r="D342" s="171"/>
      <c r="E342" s="172"/>
      <c r="F342" s="190" t="s">
        <v>732</v>
      </c>
      <c r="G342" s="190" t="s">
        <v>91</v>
      </c>
      <c r="H342" s="190" t="s">
        <v>36</v>
      </c>
      <c r="I342" s="190" t="s">
        <v>13</v>
      </c>
      <c r="J342" s="173" t="e">
        <f>VLOOKUP(K342,#REF!,2,0)</f>
        <v>#REF!</v>
      </c>
      <c r="K342" s="5" t="str">
        <f t="shared" si="23"/>
        <v>14 2 02 00000</v>
      </c>
      <c r="L342" s="225" t="e">
        <f>VLOOKUP(O342,#REF!,2,0)</f>
        <v>#REF!</v>
      </c>
      <c r="O342" s="45" t="s">
        <v>762</v>
      </c>
      <c r="P342" s="7" t="b">
        <f t="shared" si="22"/>
        <v>1</v>
      </c>
      <c r="Q342" s="7" t="e">
        <f t="shared" si="24"/>
        <v>#REF!</v>
      </c>
    </row>
    <row r="343" spans="1:17" ht="93.75">
      <c r="A343" s="84">
        <v>14</v>
      </c>
      <c r="B343" s="84">
        <v>2</v>
      </c>
      <c r="C343" s="84">
        <v>2071</v>
      </c>
      <c r="D343" s="84" t="s">
        <v>758</v>
      </c>
      <c r="E343" s="88" t="s">
        <v>763</v>
      </c>
      <c r="F343" s="191" t="s">
        <v>732</v>
      </c>
      <c r="G343" s="191" t="s">
        <v>91</v>
      </c>
      <c r="H343" s="191" t="s">
        <v>36</v>
      </c>
      <c r="I343" s="191" t="s">
        <v>760</v>
      </c>
      <c r="J343" s="112" t="e">
        <f>VLOOKUP(K343,#REF!,2,0)</f>
        <v>#REF!</v>
      </c>
      <c r="K343" s="5" t="str">
        <f t="shared" si="23"/>
        <v>14 2 02 20710</v>
      </c>
      <c r="L343" s="225" t="e">
        <f>VLOOKUP(O343,#REF!,2,0)</f>
        <v>#REF!</v>
      </c>
      <c r="O343" s="45" t="s">
        <v>764</v>
      </c>
      <c r="P343" s="7" t="b">
        <f t="shared" si="22"/>
        <v>1</v>
      </c>
      <c r="Q343" s="7" t="e">
        <f t="shared" si="24"/>
        <v>#REF!</v>
      </c>
    </row>
    <row r="344" spans="1:17" s="49" customFormat="1" ht="75">
      <c r="A344" s="169"/>
      <c r="B344" s="169"/>
      <c r="C344" s="170"/>
      <c r="D344" s="171"/>
      <c r="E344" s="172"/>
      <c r="F344" s="190" t="s">
        <v>732</v>
      </c>
      <c r="G344" s="190" t="s">
        <v>91</v>
      </c>
      <c r="H344" s="190" t="s">
        <v>47</v>
      </c>
      <c r="I344" s="190" t="s">
        <v>13</v>
      </c>
      <c r="J344" s="173" t="s">
        <v>1354</v>
      </c>
      <c r="K344" s="5" t="str">
        <f t="shared" si="23"/>
        <v>14 2 03 00000</v>
      </c>
      <c r="L344" s="225" t="e">
        <f>VLOOKUP(O344,#REF!,2,0)</f>
        <v>#REF!</v>
      </c>
      <c r="M344" s="5"/>
      <c r="N344" s="6"/>
      <c r="O344" s="45"/>
      <c r="P344" s="7" t="b">
        <f t="shared" si="22"/>
        <v>0</v>
      </c>
      <c r="Q344" s="7" t="e">
        <f t="shared" si="24"/>
        <v>#REF!</v>
      </c>
    </row>
    <row r="345" spans="1:17" s="49" customFormat="1" ht="93.75">
      <c r="A345" s="84">
        <v>14</v>
      </c>
      <c r="B345" s="84">
        <v>2</v>
      </c>
      <c r="C345" s="84">
        <v>2071</v>
      </c>
      <c r="D345" s="84" t="s">
        <v>758</v>
      </c>
      <c r="E345" s="88" t="s">
        <v>763</v>
      </c>
      <c r="F345" s="191" t="s">
        <v>732</v>
      </c>
      <c r="G345" s="191" t="s">
        <v>91</v>
      </c>
      <c r="H345" s="191" t="s">
        <v>47</v>
      </c>
      <c r="I345" s="191" t="s">
        <v>760</v>
      </c>
      <c r="J345" s="112" t="s">
        <v>759</v>
      </c>
      <c r="K345" s="5" t="str">
        <f t="shared" si="23"/>
        <v>14 2 03 20710</v>
      </c>
      <c r="L345" s="225" t="e">
        <f>VLOOKUP(O345,#REF!,2,0)</f>
        <v>#REF!</v>
      </c>
      <c r="M345" s="5"/>
      <c r="N345" s="6"/>
      <c r="O345" s="45"/>
      <c r="P345" s="7" t="b">
        <f t="shared" si="22"/>
        <v>0</v>
      </c>
      <c r="Q345" s="7" t="e">
        <f t="shared" si="24"/>
        <v>#REF!</v>
      </c>
    </row>
    <row r="346" spans="1:17" s="49" customFormat="1" ht="19.5">
      <c r="A346" s="169"/>
      <c r="B346" s="169"/>
      <c r="C346" s="170"/>
      <c r="D346" s="171"/>
      <c r="E346" s="172"/>
      <c r="F346" s="190" t="s">
        <v>732</v>
      </c>
      <c r="G346" s="190" t="s">
        <v>91</v>
      </c>
      <c r="H346" s="190" t="s">
        <v>52</v>
      </c>
      <c r="I346" s="190" t="s">
        <v>13</v>
      </c>
      <c r="J346" s="173" t="e">
        <f>VLOOKUP(K346,#REF!,2,0)</f>
        <v>#REF!</v>
      </c>
      <c r="K346" s="5" t="str">
        <f t="shared" si="23"/>
        <v>14 2 04 00000</v>
      </c>
      <c r="L346" s="225" t="e">
        <f>VLOOKUP(O346,#REF!,2,0)</f>
        <v>#REF!</v>
      </c>
      <c r="M346" s="5"/>
      <c r="N346" s="6"/>
      <c r="O346" s="45" t="s">
        <v>765</v>
      </c>
      <c r="P346" s="7" t="b">
        <f t="shared" si="22"/>
        <v>1</v>
      </c>
      <c r="Q346" s="7" t="e">
        <f t="shared" si="24"/>
        <v>#REF!</v>
      </c>
    </row>
    <row r="347" spans="1:17" s="49" customFormat="1" ht="75">
      <c r="A347" s="84">
        <v>14</v>
      </c>
      <c r="B347" s="84">
        <v>2</v>
      </c>
      <c r="C347" s="84">
        <v>1151</v>
      </c>
      <c r="D347" s="84" t="s">
        <v>766</v>
      </c>
      <c r="E347" s="88" t="s">
        <v>767</v>
      </c>
      <c r="F347" s="191">
        <v>14</v>
      </c>
      <c r="G347" s="191">
        <v>2</v>
      </c>
      <c r="H347" s="191" t="s">
        <v>52</v>
      </c>
      <c r="I347" s="30" t="s">
        <v>22</v>
      </c>
      <c r="J347" s="112" t="e">
        <f>VLOOKUP(K347,#REF!,2,0)</f>
        <v>#REF!</v>
      </c>
      <c r="K347" s="5" t="str">
        <f t="shared" si="23"/>
        <v>14 2 04 11010</v>
      </c>
      <c r="L347" s="225" t="e">
        <f>VLOOKUP(O347,#REF!,2,0)</f>
        <v>#REF!</v>
      </c>
      <c r="M347" s="5"/>
      <c r="N347" s="6"/>
      <c r="O347" s="45" t="s">
        <v>768</v>
      </c>
      <c r="P347" s="7" t="b">
        <f t="shared" si="22"/>
        <v>1</v>
      </c>
      <c r="Q347" s="7" t="e">
        <f t="shared" si="24"/>
        <v>#REF!</v>
      </c>
    </row>
    <row r="348" spans="1:17" s="49" customFormat="1" ht="90">
      <c r="A348" s="78" t="s">
        <v>769</v>
      </c>
      <c r="B348" s="78" t="s">
        <v>8</v>
      </c>
      <c r="C348" s="79" t="s">
        <v>9</v>
      </c>
      <c r="D348" s="80" t="s">
        <v>770</v>
      </c>
      <c r="E348" s="95" t="s">
        <v>771</v>
      </c>
      <c r="F348" s="9" t="s">
        <v>769</v>
      </c>
      <c r="G348" s="9" t="s">
        <v>8</v>
      </c>
      <c r="H348" s="9" t="s">
        <v>12</v>
      </c>
      <c r="I348" s="9" t="s">
        <v>13</v>
      </c>
      <c r="J348" s="136" t="e">
        <f>VLOOKUP(K348,#REF!,2,0)</f>
        <v>#REF!</v>
      </c>
      <c r="K348" s="5" t="str">
        <f t="shared" si="23"/>
        <v>15 0 00 00000</v>
      </c>
      <c r="L348" s="225" t="e">
        <f>VLOOKUP(O348,#REF!,2,0)</f>
        <v>#REF!</v>
      </c>
      <c r="M348" s="5"/>
      <c r="N348" s="6"/>
      <c r="O348" s="56" t="s">
        <v>772</v>
      </c>
      <c r="P348" s="7" t="b">
        <f t="shared" si="22"/>
        <v>1</v>
      </c>
      <c r="Q348" s="7" t="e">
        <f t="shared" si="24"/>
        <v>#REF!</v>
      </c>
    </row>
    <row r="349" spans="1:17" s="49" customFormat="1">
      <c r="A349" s="81" t="s">
        <v>769</v>
      </c>
      <c r="B349" s="81" t="s">
        <v>15</v>
      </c>
      <c r="C349" s="82" t="s">
        <v>9</v>
      </c>
      <c r="D349" s="83" t="s">
        <v>773</v>
      </c>
      <c r="E349" s="96" t="s">
        <v>774</v>
      </c>
      <c r="F349" s="25" t="s">
        <v>769</v>
      </c>
      <c r="G349" s="25" t="s">
        <v>15</v>
      </c>
      <c r="H349" s="25" t="s">
        <v>12</v>
      </c>
      <c r="I349" s="25" t="s">
        <v>13</v>
      </c>
      <c r="J349" s="143" t="e">
        <f>VLOOKUP(K349,#REF!,2,0)</f>
        <v>#REF!</v>
      </c>
      <c r="K349" s="5" t="str">
        <f t="shared" si="23"/>
        <v>15 1 00 00000</v>
      </c>
      <c r="L349" s="225" t="e">
        <f>VLOOKUP(O349,#REF!,2,0)</f>
        <v>#REF!</v>
      </c>
      <c r="M349" s="5"/>
      <c r="N349" s="6"/>
      <c r="O349" s="12" t="s">
        <v>775</v>
      </c>
      <c r="P349" s="7" t="b">
        <f t="shared" si="22"/>
        <v>1</v>
      </c>
      <c r="Q349" s="7" t="e">
        <f t="shared" si="24"/>
        <v>#REF!</v>
      </c>
    </row>
    <row r="350" spans="1:17" s="49" customFormat="1" ht="19.5">
      <c r="A350" s="169"/>
      <c r="B350" s="169"/>
      <c r="C350" s="170"/>
      <c r="D350" s="171"/>
      <c r="E350" s="172"/>
      <c r="F350" s="132" t="s">
        <v>769</v>
      </c>
      <c r="G350" s="132" t="s">
        <v>15</v>
      </c>
      <c r="H350" s="132" t="s">
        <v>7</v>
      </c>
      <c r="I350" s="132" t="s">
        <v>13</v>
      </c>
      <c r="J350" s="173" t="e">
        <f>VLOOKUP(K350,#REF!,2,0)</f>
        <v>#REF!</v>
      </c>
      <c r="K350" s="5" t="str">
        <f t="shared" si="23"/>
        <v>15 1 01 00000</v>
      </c>
      <c r="L350" s="225" t="e">
        <f>VLOOKUP(O350,#REF!,2,0)</f>
        <v>#REF!</v>
      </c>
      <c r="M350" s="5"/>
      <c r="N350" s="6"/>
      <c r="O350" s="45" t="s">
        <v>776</v>
      </c>
      <c r="P350" s="7" t="b">
        <f t="shared" si="22"/>
        <v>1</v>
      </c>
      <c r="Q350" s="7" t="e">
        <f t="shared" si="24"/>
        <v>#REF!</v>
      </c>
    </row>
    <row r="351" spans="1:17" s="49" customFormat="1" ht="37.5">
      <c r="A351" s="84">
        <v>15</v>
      </c>
      <c r="B351" s="84">
        <v>1</v>
      </c>
      <c r="C351" s="84">
        <v>2035</v>
      </c>
      <c r="D351" s="84" t="s">
        <v>777</v>
      </c>
      <c r="E351" s="88" t="s">
        <v>778</v>
      </c>
      <c r="F351" s="28" t="s">
        <v>769</v>
      </c>
      <c r="G351" s="28" t="s">
        <v>15</v>
      </c>
      <c r="H351" s="28" t="s">
        <v>7</v>
      </c>
      <c r="I351" s="28" t="s">
        <v>779</v>
      </c>
      <c r="J351" s="112" t="e">
        <f>VLOOKUP(K351,#REF!,2,0)</f>
        <v>#REF!</v>
      </c>
      <c r="K351" s="5" t="str">
        <f t="shared" si="23"/>
        <v>15 1 01 20350</v>
      </c>
      <c r="L351" s="225" t="e">
        <f>VLOOKUP(O351,#REF!,2,0)</f>
        <v>#REF!</v>
      </c>
      <c r="M351" s="5"/>
      <c r="N351" s="6"/>
      <c r="O351" s="45" t="s">
        <v>780</v>
      </c>
      <c r="P351" s="7" t="b">
        <f t="shared" si="22"/>
        <v>1</v>
      </c>
      <c r="Q351" s="7" t="e">
        <f t="shared" si="24"/>
        <v>#REF!</v>
      </c>
    </row>
    <row r="352" spans="1:17" s="49" customFormat="1" ht="19.5">
      <c r="A352" s="169"/>
      <c r="B352" s="169"/>
      <c r="C352" s="170"/>
      <c r="D352" s="171"/>
      <c r="E352" s="172"/>
      <c r="F352" s="132" t="s">
        <v>769</v>
      </c>
      <c r="G352" s="132" t="s">
        <v>15</v>
      </c>
      <c r="H352" s="132" t="s">
        <v>36</v>
      </c>
      <c r="I352" s="132" t="s">
        <v>13</v>
      </c>
      <c r="J352" s="173" t="e">
        <f>VLOOKUP(K352,#REF!,2,0)</f>
        <v>#REF!</v>
      </c>
      <c r="K352" s="5" t="str">
        <f t="shared" si="23"/>
        <v>15 1 02 00000</v>
      </c>
      <c r="L352" s="225" t="e">
        <f>VLOOKUP(O352,#REF!,2,0)</f>
        <v>#REF!</v>
      </c>
      <c r="M352" s="5"/>
      <c r="N352" s="6"/>
      <c r="O352" s="45" t="s">
        <v>781</v>
      </c>
      <c r="P352" s="7" t="b">
        <f t="shared" si="22"/>
        <v>1</v>
      </c>
      <c r="Q352" s="7" t="e">
        <f t="shared" si="24"/>
        <v>#REF!</v>
      </c>
    </row>
    <row r="353" spans="1:17" s="49" customFormat="1" ht="37.5">
      <c r="A353" s="84">
        <v>15</v>
      </c>
      <c r="B353" s="84">
        <v>1</v>
      </c>
      <c r="C353" s="84">
        <v>2035</v>
      </c>
      <c r="D353" s="84" t="s">
        <v>777</v>
      </c>
      <c r="E353" s="88" t="s">
        <v>778</v>
      </c>
      <c r="F353" s="28" t="s">
        <v>769</v>
      </c>
      <c r="G353" s="28" t="s">
        <v>15</v>
      </c>
      <c r="H353" s="28" t="s">
        <v>36</v>
      </c>
      <c r="I353" s="28" t="s">
        <v>779</v>
      </c>
      <c r="J353" s="112" t="e">
        <f>VLOOKUP(K353,#REF!,2,0)</f>
        <v>#REF!</v>
      </c>
      <c r="K353" s="5" t="str">
        <f t="shared" si="23"/>
        <v>15 1 02 20350</v>
      </c>
      <c r="L353" s="225" t="e">
        <f>VLOOKUP(O353,#REF!,2,0)</f>
        <v>#REF!</v>
      </c>
      <c r="M353" s="5"/>
      <c r="N353" s="6"/>
      <c r="O353" s="45" t="s">
        <v>782</v>
      </c>
      <c r="P353" s="7" t="b">
        <f t="shared" si="22"/>
        <v>1</v>
      </c>
      <c r="Q353" s="7" t="e">
        <f t="shared" si="24"/>
        <v>#REF!</v>
      </c>
    </row>
    <row r="354" spans="1:17" s="49" customFormat="1" ht="19.5">
      <c r="A354" s="169"/>
      <c r="B354" s="169"/>
      <c r="C354" s="170"/>
      <c r="D354" s="171"/>
      <c r="E354" s="172"/>
      <c r="F354" s="132" t="s">
        <v>769</v>
      </c>
      <c r="G354" s="132" t="s">
        <v>15</v>
      </c>
      <c r="H354" s="132" t="s">
        <v>47</v>
      </c>
      <c r="I354" s="132" t="s">
        <v>13</v>
      </c>
      <c r="J354" s="173" t="e">
        <f>VLOOKUP(K354,#REF!,2,0)</f>
        <v>#REF!</v>
      </c>
      <c r="K354" s="5" t="str">
        <f t="shared" si="23"/>
        <v>15 1 03 00000</v>
      </c>
      <c r="L354" s="225" t="e">
        <f>VLOOKUP(O354,#REF!,2,0)</f>
        <v>#REF!</v>
      </c>
      <c r="M354" s="5"/>
      <c r="N354" s="6"/>
      <c r="O354" s="105" t="s">
        <v>783</v>
      </c>
      <c r="P354" s="7" t="b">
        <f t="shared" si="22"/>
        <v>1</v>
      </c>
      <c r="Q354" s="7" t="e">
        <f t="shared" si="24"/>
        <v>#REF!</v>
      </c>
    </row>
    <row r="355" spans="1:17" s="49" customFormat="1" ht="37.5">
      <c r="A355" s="84">
        <v>15</v>
      </c>
      <c r="B355" s="84">
        <v>1</v>
      </c>
      <c r="C355" s="84">
        <v>2035</v>
      </c>
      <c r="D355" s="84" t="s">
        <v>777</v>
      </c>
      <c r="E355" s="88" t="s">
        <v>778</v>
      </c>
      <c r="F355" s="28" t="s">
        <v>769</v>
      </c>
      <c r="G355" s="28" t="s">
        <v>15</v>
      </c>
      <c r="H355" s="28" t="s">
        <v>47</v>
      </c>
      <c r="I355" s="28" t="s">
        <v>779</v>
      </c>
      <c r="J355" s="112" t="e">
        <f>VLOOKUP(K355,#REF!,2,0)</f>
        <v>#REF!</v>
      </c>
      <c r="K355" s="5" t="str">
        <f t="shared" si="23"/>
        <v>15 1 03 20350</v>
      </c>
      <c r="L355" s="225" t="e">
        <f>VLOOKUP(O355,#REF!,2,0)</f>
        <v>#REF!</v>
      </c>
      <c r="M355" s="5"/>
      <c r="N355" s="6"/>
      <c r="O355" s="105" t="s">
        <v>784</v>
      </c>
      <c r="P355" s="7" t="b">
        <f t="shared" si="22"/>
        <v>1</v>
      </c>
      <c r="Q355" s="7" t="e">
        <f t="shared" si="24"/>
        <v>#REF!</v>
      </c>
    </row>
    <row r="356" spans="1:17" s="49" customFormat="1" ht="64.5" customHeight="1">
      <c r="A356" s="169"/>
      <c r="B356" s="169"/>
      <c r="C356" s="170"/>
      <c r="D356" s="171"/>
      <c r="E356" s="172"/>
      <c r="F356" s="132" t="s">
        <v>769</v>
      </c>
      <c r="G356" s="132" t="s">
        <v>15</v>
      </c>
      <c r="H356" s="132" t="s">
        <v>52</v>
      </c>
      <c r="I356" s="132" t="s">
        <v>13</v>
      </c>
      <c r="J356" s="173" t="e">
        <f>VLOOKUP(K356,#REF!,2,0)</f>
        <v>#REF!</v>
      </c>
      <c r="K356" s="5" t="str">
        <f t="shared" si="23"/>
        <v>15 1 04 00000</v>
      </c>
      <c r="L356" s="225" t="e">
        <f>VLOOKUP(O356,#REF!,2,0)</f>
        <v>#REF!</v>
      </c>
      <c r="M356" s="5"/>
      <c r="N356" s="6"/>
      <c r="O356" s="45" t="s">
        <v>785</v>
      </c>
      <c r="P356" s="7" t="b">
        <f t="shared" si="22"/>
        <v>1</v>
      </c>
      <c r="Q356" s="7" t="e">
        <f t="shared" si="24"/>
        <v>#REF!</v>
      </c>
    </row>
    <row r="357" spans="1:17" s="49" customFormat="1" ht="37.5">
      <c r="A357" s="84">
        <v>15</v>
      </c>
      <c r="B357" s="84">
        <v>1</v>
      </c>
      <c r="C357" s="84">
        <v>2035</v>
      </c>
      <c r="D357" s="84" t="s">
        <v>777</v>
      </c>
      <c r="E357" s="88" t="s">
        <v>778</v>
      </c>
      <c r="F357" s="28" t="s">
        <v>769</v>
      </c>
      <c r="G357" s="28" t="s">
        <v>15</v>
      </c>
      <c r="H357" s="28" t="s">
        <v>52</v>
      </c>
      <c r="I357" s="28" t="s">
        <v>779</v>
      </c>
      <c r="J357" s="112" t="e">
        <f>VLOOKUP(K357,#REF!,2,0)</f>
        <v>#REF!</v>
      </c>
      <c r="K357" s="5" t="str">
        <f t="shared" si="23"/>
        <v>15 1 04 20350</v>
      </c>
      <c r="L357" s="225" t="e">
        <f>VLOOKUP(O357,#REF!,2,0)</f>
        <v>#REF!</v>
      </c>
      <c r="M357" s="5"/>
      <c r="N357" s="6"/>
      <c r="O357" s="45" t="s">
        <v>786</v>
      </c>
      <c r="P357" s="7" t="b">
        <f t="shared" si="22"/>
        <v>1</v>
      </c>
      <c r="Q357" s="7" t="e">
        <f t="shared" si="24"/>
        <v>#REF!</v>
      </c>
    </row>
    <row r="358" spans="1:17" s="49" customFormat="1" ht="82.5" customHeight="1">
      <c r="A358" s="84"/>
      <c r="B358" s="84"/>
      <c r="C358" s="84"/>
      <c r="D358" s="84"/>
      <c r="E358" s="88"/>
      <c r="F358" s="28" t="s">
        <v>769</v>
      </c>
      <c r="G358" s="28" t="s">
        <v>15</v>
      </c>
      <c r="H358" s="28" t="s">
        <v>52</v>
      </c>
      <c r="I358" s="28" t="s">
        <v>1355</v>
      </c>
      <c r="J358" s="112" t="e">
        <f>VLOOKUP(K358,#REF!,2,0)</f>
        <v>#REF!</v>
      </c>
      <c r="K358" s="5" t="str">
        <f t="shared" si="23"/>
        <v>15 1 04 77310</v>
      </c>
      <c r="L358" s="225" t="e">
        <f>VLOOKUP(O358,#REF!,2,0)</f>
        <v>#REF!</v>
      </c>
      <c r="M358" s="5"/>
      <c r="N358" s="6"/>
      <c r="O358" s="103" t="s">
        <v>1254</v>
      </c>
      <c r="P358" s="7" t="b">
        <f t="shared" si="22"/>
        <v>1</v>
      </c>
      <c r="Q358" s="7" t="e">
        <f t="shared" si="24"/>
        <v>#REF!</v>
      </c>
    </row>
    <row r="359" spans="1:17" s="49" customFormat="1">
      <c r="A359" s="84"/>
      <c r="B359" s="84"/>
      <c r="C359" s="84"/>
      <c r="D359" s="84"/>
      <c r="E359" s="88"/>
      <c r="F359" s="28" t="s">
        <v>769</v>
      </c>
      <c r="G359" s="28" t="s">
        <v>15</v>
      </c>
      <c r="H359" s="28" t="s">
        <v>52</v>
      </c>
      <c r="I359" s="28" t="s">
        <v>1356</v>
      </c>
      <c r="J359" s="112" t="e">
        <f>VLOOKUP(K359,#REF!,2,0)</f>
        <v>#REF!</v>
      </c>
      <c r="K359" s="5" t="str">
        <f t="shared" si="23"/>
        <v>15 1 04 S7310</v>
      </c>
      <c r="L359" s="225" t="e">
        <f>VLOOKUP(O359,#REF!,2,0)</f>
        <v>#REF!</v>
      </c>
      <c r="M359" s="5"/>
      <c r="N359" s="6"/>
      <c r="O359" s="103" t="s">
        <v>1255</v>
      </c>
      <c r="P359" s="7" t="b">
        <f t="shared" si="22"/>
        <v>1</v>
      </c>
      <c r="Q359" s="7" t="e">
        <f t="shared" si="24"/>
        <v>#REF!</v>
      </c>
    </row>
    <row r="360" spans="1:17">
      <c r="A360" s="81" t="s">
        <v>769</v>
      </c>
      <c r="B360" s="81" t="s">
        <v>91</v>
      </c>
      <c r="C360" s="82" t="s">
        <v>9</v>
      </c>
      <c r="D360" s="83" t="s">
        <v>787</v>
      </c>
      <c r="E360" s="96" t="s">
        <v>788</v>
      </c>
      <c r="F360" s="25" t="s">
        <v>769</v>
      </c>
      <c r="G360" s="25" t="s">
        <v>91</v>
      </c>
      <c r="H360" s="25" t="s">
        <v>12</v>
      </c>
      <c r="I360" s="25" t="s">
        <v>13</v>
      </c>
      <c r="J360" s="143" t="e">
        <f>VLOOKUP(K360,#REF!,2,0)</f>
        <v>#REF!</v>
      </c>
      <c r="K360" s="5" t="str">
        <f t="shared" si="23"/>
        <v>15 2 00 00000</v>
      </c>
      <c r="L360" s="225" t="e">
        <f>VLOOKUP(O360,#REF!,2,0)</f>
        <v>#REF!</v>
      </c>
      <c r="O360" s="12" t="s">
        <v>789</v>
      </c>
      <c r="P360" s="7" t="b">
        <f t="shared" si="22"/>
        <v>1</v>
      </c>
      <c r="Q360" s="7" t="e">
        <f t="shared" si="24"/>
        <v>#REF!</v>
      </c>
    </row>
    <row r="361" spans="1:17" ht="73.5" customHeight="1">
      <c r="A361" s="169"/>
      <c r="B361" s="169"/>
      <c r="C361" s="170"/>
      <c r="D361" s="171"/>
      <c r="E361" s="172"/>
      <c r="F361" s="132" t="s">
        <v>769</v>
      </c>
      <c r="G361" s="132" t="s">
        <v>91</v>
      </c>
      <c r="H361" s="132" t="s">
        <v>7</v>
      </c>
      <c r="I361" s="132" t="s">
        <v>13</v>
      </c>
      <c r="J361" s="173" t="s">
        <v>1357</v>
      </c>
      <c r="K361" s="5" t="str">
        <f t="shared" si="23"/>
        <v>15 2 01 00000</v>
      </c>
      <c r="L361" s="225" t="e">
        <f>VLOOKUP(O361,#REF!,2,0)</f>
        <v>#REF!</v>
      </c>
      <c r="O361" s="12"/>
      <c r="P361" s="7" t="b">
        <f t="shared" si="22"/>
        <v>0</v>
      </c>
      <c r="Q361" s="7" t="e">
        <f t="shared" si="24"/>
        <v>#REF!</v>
      </c>
    </row>
    <row r="362" spans="1:17" ht="43.5" customHeight="1">
      <c r="A362" s="84">
        <v>15</v>
      </c>
      <c r="B362" s="84" t="s">
        <v>91</v>
      </c>
      <c r="C362" s="84" t="s">
        <v>790</v>
      </c>
      <c r="D362" s="84" t="s">
        <v>791</v>
      </c>
      <c r="E362" s="88" t="s">
        <v>792</v>
      </c>
      <c r="F362" s="28" t="s">
        <v>769</v>
      </c>
      <c r="G362" s="28" t="s">
        <v>91</v>
      </c>
      <c r="H362" s="28" t="s">
        <v>7</v>
      </c>
      <c r="I362" s="28" t="s">
        <v>793</v>
      </c>
      <c r="J362" s="112" t="s">
        <v>792</v>
      </c>
      <c r="K362" s="5" t="str">
        <f t="shared" si="23"/>
        <v>15 2 01 20370</v>
      </c>
      <c r="L362" s="225" t="e">
        <f>VLOOKUP(O362,#REF!,2,0)</f>
        <v>#REF!</v>
      </c>
      <c r="O362" s="12"/>
      <c r="P362" s="7" t="b">
        <f t="shared" si="22"/>
        <v>0</v>
      </c>
      <c r="Q362" s="7" t="e">
        <f t="shared" si="24"/>
        <v>#REF!</v>
      </c>
    </row>
    <row r="363" spans="1:17" ht="45" customHeight="1">
      <c r="A363" s="169"/>
      <c r="B363" s="169"/>
      <c r="C363" s="170"/>
      <c r="D363" s="171"/>
      <c r="E363" s="172"/>
      <c r="F363" s="132" t="s">
        <v>769</v>
      </c>
      <c r="G363" s="132" t="s">
        <v>91</v>
      </c>
      <c r="H363" s="132" t="s">
        <v>36</v>
      </c>
      <c r="I363" s="132" t="s">
        <v>13</v>
      </c>
      <c r="J363" s="173" t="e">
        <f>VLOOKUP(K363,#REF!,2,0)</f>
        <v>#REF!</v>
      </c>
      <c r="K363" s="5" t="str">
        <f t="shared" si="23"/>
        <v>15 2 02 00000</v>
      </c>
      <c r="L363" s="225" t="e">
        <f>VLOOKUP(O363,#REF!,2,0)</f>
        <v>#REF!</v>
      </c>
      <c r="O363" s="58" t="s">
        <v>794</v>
      </c>
      <c r="P363" s="7" t="b">
        <f t="shared" si="22"/>
        <v>1</v>
      </c>
      <c r="Q363" s="7" t="e">
        <f t="shared" si="24"/>
        <v>#REF!</v>
      </c>
    </row>
    <row r="364" spans="1:17" ht="39" customHeight="1">
      <c r="A364" s="84">
        <v>15</v>
      </c>
      <c r="B364" s="84" t="s">
        <v>91</v>
      </c>
      <c r="C364" s="84" t="s">
        <v>790</v>
      </c>
      <c r="D364" s="84" t="s">
        <v>791</v>
      </c>
      <c r="E364" s="88" t="s">
        <v>792</v>
      </c>
      <c r="F364" s="28" t="s">
        <v>769</v>
      </c>
      <c r="G364" s="28" t="s">
        <v>91</v>
      </c>
      <c r="H364" s="28" t="s">
        <v>36</v>
      </c>
      <c r="I364" s="28" t="s">
        <v>793</v>
      </c>
      <c r="J364" s="112" t="e">
        <f>VLOOKUP(K364,#REF!,2,0)</f>
        <v>#REF!</v>
      </c>
      <c r="K364" s="5" t="str">
        <f t="shared" si="23"/>
        <v>15 2 02 20370</v>
      </c>
      <c r="L364" s="225" t="e">
        <f>VLOOKUP(O364,#REF!,2,0)</f>
        <v>#REF!</v>
      </c>
      <c r="O364" s="45" t="s">
        <v>795</v>
      </c>
      <c r="P364" s="7" t="b">
        <f t="shared" si="22"/>
        <v>1</v>
      </c>
      <c r="Q364" s="7" t="e">
        <f t="shared" si="24"/>
        <v>#REF!</v>
      </c>
    </row>
    <row r="365" spans="1:17" ht="48" customHeight="1">
      <c r="A365" s="169"/>
      <c r="B365" s="169"/>
      <c r="C365" s="170"/>
      <c r="D365" s="171"/>
      <c r="E365" s="172"/>
      <c r="F365" s="132" t="s">
        <v>769</v>
      </c>
      <c r="G365" s="132" t="s">
        <v>91</v>
      </c>
      <c r="H365" s="132" t="s">
        <v>47</v>
      </c>
      <c r="I365" s="132" t="s">
        <v>13</v>
      </c>
      <c r="J365" s="173" t="e">
        <f>VLOOKUP(K365,#REF!,2,0)</f>
        <v>#REF!</v>
      </c>
      <c r="K365" s="5" t="str">
        <f t="shared" si="23"/>
        <v>15 2 03 00000</v>
      </c>
      <c r="L365" s="225" t="e">
        <f>VLOOKUP(O365,#REF!,2,0)</f>
        <v>#REF!</v>
      </c>
      <c r="O365" s="58" t="s">
        <v>796</v>
      </c>
      <c r="P365" s="7" t="b">
        <f t="shared" si="22"/>
        <v>1</v>
      </c>
      <c r="Q365" s="7" t="e">
        <f t="shared" si="24"/>
        <v>#REF!</v>
      </c>
    </row>
    <row r="366" spans="1:17" ht="75">
      <c r="A366" s="84">
        <v>15</v>
      </c>
      <c r="B366" s="84" t="s">
        <v>91</v>
      </c>
      <c r="C366" s="84" t="s">
        <v>790</v>
      </c>
      <c r="D366" s="84" t="s">
        <v>791</v>
      </c>
      <c r="E366" s="88" t="s">
        <v>792</v>
      </c>
      <c r="F366" s="28" t="s">
        <v>769</v>
      </c>
      <c r="G366" s="28" t="s">
        <v>91</v>
      </c>
      <c r="H366" s="28" t="s">
        <v>47</v>
      </c>
      <c r="I366" s="28" t="s">
        <v>793</v>
      </c>
      <c r="J366" s="112" t="e">
        <f>VLOOKUP(K366,#REF!,2,0)</f>
        <v>#REF!</v>
      </c>
      <c r="K366" s="5" t="str">
        <f t="shared" si="23"/>
        <v>15 2 03 20370</v>
      </c>
      <c r="L366" s="225" t="e">
        <f>VLOOKUP(O366,#REF!,2,0)</f>
        <v>#REF!</v>
      </c>
      <c r="O366" s="45" t="s">
        <v>797</v>
      </c>
      <c r="P366" s="7" t="b">
        <f t="shared" si="22"/>
        <v>1</v>
      </c>
      <c r="Q366" s="7" t="e">
        <f t="shared" si="24"/>
        <v>#REF!</v>
      </c>
    </row>
    <row r="367" spans="1:17" ht="37.5">
      <c r="A367" s="81" t="s">
        <v>769</v>
      </c>
      <c r="B367" s="81" t="s">
        <v>288</v>
      </c>
      <c r="C367" s="82" t="s">
        <v>9</v>
      </c>
      <c r="D367" s="83" t="s">
        <v>798</v>
      </c>
      <c r="E367" s="96" t="s">
        <v>799</v>
      </c>
      <c r="F367" s="25" t="s">
        <v>769</v>
      </c>
      <c r="G367" s="25" t="s">
        <v>288</v>
      </c>
      <c r="H367" s="25" t="s">
        <v>12</v>
      </c>
      <c r="I367" s="25" t="s">
        <v>13</v>
      </c>
      <c r="J367" s="143" t="e">
        <f>VLOOKUP(K367,#REF!,2,0)</f>
        <v>#REF!</v>
      </c>
      <c r="K367" s="5" t="str">
        <f t="shared" si="23"/>
        <v>15 3 00 00000</v>
      </c>
      <c r="L367" s="225" t="e">
        <f>VLOOKUP(O367,#REF!,2,0)</f>
        <v>#REF!</v>
      </c>
      <c r="O367" s="12" t="s">
        <v>800</v>
      </c>
      <c r="P367" s="7" t="b">
        <f t="shared" si="22"/>
        <v>1</v>
      </c>
      <c r="Q367" s="7" t="e">
        <f t="shared" si="24"/>
        <v>#REF!</v>
      </c>
    </row>
    <row r="368" spans="1:17" ht="19.5">
      <c r="A368" s="169"/>
      <c r="B368" s="169"/>
      <c r="C368" s="170"/>
      <c r="D368" s="171"/>
      <c r="E368" s="172"/>
      <c r="F368" s="132" t="s">
        <v>769</v>
      </c>
      <c r="G368" s="132" t="s">
        <v>288</v>
      </c>
      <c r="H368" s="132" t="s">
        <v>7</v>
      </c>
      <c r="I368" s="132" t="s">
        <v>13</v>
      </c>
      <c r="J368" s="173" t="e">
        <f>VLOOKUP(K368,#REF!,2,0)</f>
        <v>#REF!</v>
      </c>
      <c r="K368" s="5" t="str">
        <f t="shared" si="23"/>
        <v>15 3 01 00000</v>
      </c>
      <c r="L368" s="225" t="e">
        <f>VLOOKUP(O368,#REF!,2,0)</f>
        <v>#REF!</v>
      </c>
      <c r="O368" s="45" t="s">
        <v>801</v>
      </c>
      <c r="P368" s="7" t="b">
        <f t="shared" si="22"/>
        <v>1</v>
      </c>
      <c r="Q368" s="7" t="e">
        <f t="shared" si="24"/>
        <v>#REF!</v>
      </c>
    </row>
    <row r="369" spans="1:17" ht="37.5">
      <c r="A369" s="84">
        <v>15</v>
      </c>
      <c r="B369" s="84" t="s">
        <v>288</v>
      </c>
      <c r="C369" s="84" t="s">
        <v>802</v>
      </c>
      <c r="D369" s="84" t="s">
        <v>803</v>
      </c>
      <c r="E369" s="88" t="s">
        <v>804</v>
      </c>
      <c r="F369" s="28" t="s">
        <v>769</v>
      </c>
      <c r="G369" s="28" t="s">
        <v>288</v>
      </c>
      <c r="H369" s="28" t="s">
        <v>7</v>
      </c>
      <c r="I369" s="28" t="s">
        <v>805</v>
      </c>
      <c r="J369" s="112" t="e">
        <f>VLOOKUP(K369,#REF!,2,0)</f>
        <v>#REF!</v>
      </c>
      <c r="K369" s="5" t="str">
        <f t="shared" si="23"/>
        <v>15 3 01 20660</v>
      </c>
      <c r="L369" s="225" t="e">
        <f>VLOOKUP(O369,#REF!,2,0)</f>
        <v>#REF!</v>
      </c>
      <c r="O369" s="45" t="s">
        <v>806</v>
      </c>
      <c r="P369" s="7" t="b">
        <f t="shared" si="22"/>
        <v>1</v>
      </c>
      <c r="Q369" s="7" t="e">
        <f t="shared" si="24"/>
        <v>#REF!</v>
      </c>
    </row>
    <row r="370" spans="1:17" ht="19.5">
      <c r="A370" s="169"/>
      <c r="B370" s="169"/>
      <c r="C370" s="170"/>
      <c r="D370" s="171"/>
      <c r="E370" s="172"/>
      <c r="F370" s="132" t="s">
        <v>769</v>
      </c>
      <c r="G370" s="132" t="s">
        <v>288</v>
      </c>
      <c r="H370" s="132" t="s">
        <v>36</v>
      </c>
      <c r="I370" s="132" t="s">
        <v>13</v>
      </c>
      <c r="J370" s="173" t="e">
        <f>VLOOKUP(K370,#REF!,2,0)</f>
        <v>#REF!</v>
      </c>
      <c r="K370" s="5" t="str">
        <f t="shared" si="23"/>
        <v>15 3 02 00000</v>
      </c>
      <c r="L370" s="225" t="e">
        <f>VLOOKUP(O370,#REF!,2,0)</f>
        <v>#REF!</v>
      </c>
      <c r="O370" s="45" t="s">
        <v>807</v>
      </c>
      <c r="P370" s="7" t="b">
        <f t="shared" si="22"/>
        <v>1</v>
      </c>
      <c r="Q370" s="7" t="e">
        <f t="shared" si="24"/>
        <v>#REF!</v>
      </c>
    </row>
    <row r="371" spans="1:17" ht="45.75" customHeight="1">
      <c r="A371" s="84">
        <v>15</v>
      </c>
      <c r="B371" s="84" t="s">
        <v>288</v>
      </c>
      <c r="C371" s="84" t="s">
        <v>802</v>
      </c>
      <c r="D371" s="84" t="s">
        <v>803</v>
      </c>
      <c r="E371" s="88" t="s">
        <v>804</v>
      </c>
      <c r="F371" s="28" t="s">
        <v>769</v>
      </c>
      <c r="G371" s="28" t="s">
        <v>288</v>
      </c>
      <c r="H371" s="28" t="s">
        <v>36</v>
      </c>
      <c r="I371" s="28" t="s">
        <v>805</v>
      </c>
      <c r="J371" s="112" t="e">
        <f>VLOOKUP(K371,#REF!,2,0)</f>
        <v>#REF!</v>
      </c>
      <c r="K371" s="5" t="str">
        <f t="shared" si="23"/>
        <v>15 3 02 20660</v>
      </c>
      <c r="L371" s="225" t="e">
        <f>VLOOKUP(O371,#REF!,2,0)</f>
        <v>#REF!</v>
      </c>
      <c r="O371" s="45" t="s">
        <v>808</v>
      </c>
      <c r="P371" s="7" t="b">
        <f t="shared" si="22"/>
        <v>1</v>
      </c>
      <c r="Q371" s="7" t="e">
        <f t="shared" si="24"/>
        <v>#REF!</v>
      </c>
    </row>
    <row r="372" spans="1:17" s="4" customFormat="1" ht="19.5">
      <c r="A372" s="169"/>
      <c r="B372" s="169"/>
      <c r="C372" s="170"/>
      <c r="D372" s="171"/>
      <c r="E372" s="172"/>
      <c r="F372" s="132" t="s">
        <v>769</v>
      </c>
      <c r="G372" s="132" t="s">
        <v>288</v>
      </c>
      <c r="H372" s="132" t="s">
        <v>47</v>
      </c>
      <c r="I372" s="132" t="s">
        <v>13</v>
      </c>
      <c r="J372" s="173" t="e">
        <f>VLOOKUP(K372,#REF!,2,0)</f>
        <v>#REF!</v>
      </c>
      <c r="K372" s="5" t="str">
        <f t="shared" si="23"/>
        <v>15 3 03 00000</v>
      </c>
      <c r="L372" s="225" t="e">
        <f>VLOOKUP(O372,#REF!,2,0)</f>
        <v>#REF!</v>
      </c>
      <c r="M372" s="5"/>
      <c r="N372" s="6"/>
      <c r="O372" s="45" t="s">
        <v>809</v>
      </c>
      <c r="P372" s="7" t="b">
        <f t="shared" si="22"/>
        <v>1</v>
      </c>
      <c r="Q372" s="7" t="e">
        <f t="shared" si="24"/>
        <v>#REF!</v>
      </c>
    </row>
    <row r="373" spans="1:17" s="4" customFormat="1" ht="56.25">
      <c r="A373" s="84">
        <v>15</v>
      </c>
      <c r="B373" s="84" t="s">
        <v>288</v>
      </c>
      <c r="C373" s="84" t="s">
        <v>810</v>
      </c>
      <c r="D373" s="84" t="s">
        <v>811</v>
      </c>
      <c r="E373" s="88" t="s">
        <v>812</v>
      </c>
      <c r="F373" s="28" t="s">
        <v>769</v>
      </c>
      <c r="G373" s="28" t="s">
        <v>288</v>
      </c>
      <c r="H373" s="28" t="s">
        <v>47</v>
      </c>
      <c r="I373" s="28" t="s">
        <v>813</v>
      </c>
      <c r="J373" s="16" t="e">
        <f>VLOOKUP(K373,#REF!,2,0)</f>
        <v>#REF!</v>
      </c>
      <c r="K373" s="5" t="str">
        <f t="shared" si="23"/>
        <v>15 3 03 20100</v>
      </c>
      <c r="L373" s="225" t="e">
        <f>VLOOKUP(O373,#REF!,2,0)</f>
        <v>#REF!</v>
      </c>
      <c r="M373" s="5"/>
      <c r="N373" s="6"/>
      <c r="O373" s="45" t="s">
        <v>814</v>
      </c>
      <c r="P373" s="7" t="b">
        <f t="shared" si="22"/>
        <v>1</v>
      </c>
      <c r="Q373" s="7" t="e">
        <f t="shared" si="24"/>
        <v>#REF!</v>
      </c>
    </row>
    <row r="374" spans="1:17" s="4" customFormat="1" ht="135">
      <c r="A374" s="78" t="s">
        <v>815</v>
      </c>
      <c r="B374" s="78" t="s">
        <v>8</v>
      </c>
      <c r="C374" s="79" t="s">
        <v>9</v>
      </c>
      <c r="D374" s="80" t="s">
        <v>816</v>
      </c>
      <c r="E374" s="95" t="s">
        <v>817</v>
      </c>
      <c r="F374" s="23">
        <v>16</v>
      </c>
      <c r="G374" s="23" t="s">
        <v>8</v>
      </c>
      <c r="H374" s="23" t="s">
        <v>12</v>
      </c>
      <c r="I374" s="23" t="s">
        <v>13</v>
      </c>
      <c r="J374" s="136" t="e">
        <f>VLOOKUP(K374,#REF!,2,0)</f>
        <v>#REF!</v>
      </c>
      <c r="K374" s="5" t="str">
        <f t="shared" si="23"/>
        <v>16 0 00 00000</v>
      </c>
      <c r="L374" s="225" t="e">
        <f>VLOOKUP(O374,#REF!,2,0)</f>
        <v>#REF!</v>
      </c>
      <c r="M374" s="5"/>
      <c r="O374" s="11" t="s">
        <v>818</v>
      </c>
      <c r="P374" s="7" t="b">
        <f t="shared" si="22"/>
        <v>1</v>
      </c>
      <c r="Q374" s="7" t="e">
        <f t="shared" si="24"/>
        <v>#REF!</v>
      </c>
    </row>
    <row r="375" spans="1:17" s="4" customFormat="1" ht="37.5">
      <c r="A375" s="81" t="s">
        <v>815</v>
      </c>
      <c r="B375" s="81" t="s">
        <v>15</v>
      </c>
      <c r="C375" s="82" t="s">
        <v>9</v>
      </c>
      <c r="D375" s="83" t="s">
        <v>819</v>
      </c>
      <c r="E375" s="135" t="s">
        <v>820</v>
      </c>
      <c r="F375" s="25" t="s">
        <v>815</v>
      </c>
      <c r="G375" s="25" t="s">
        <v>15</v>
      </c>
      <c r="H375" s="25" t="s">
        <v>12</v>
      </c>
      <c r="I375" s="25" t="s">
        <v>13</v>
      </c>
      <c r="J375" s="137" t="e">
        <f>VLOOKUP(K375,#REF!,2,0)</f>
        <v>#REF!</v>
      </c>
      <c r="K375" s="5" t="str">
        <f t="shared" si="23"/>
        <v>16 1 00 00000</v>
      </c>
      <c r="L375" s="225" t="e">
        <f>VLOOKUP(O375,#REF!,2,0)</f>
        <v>#REF!</v>
      </c>
      <c r="M375" s="5"/>
      <c r="O375" s="12" t="s">
        <v>821</v>
      </c>
      <c r="P375" s="7" t="b">
        <f t="shared" si="22"/>
        <v>1</v>
      </c>
      <c r="Q375" s="7" t="e">
        <f t="shared" si="24"/>
        <v>#REF!</v>
      </c>
    </row>
    <row r="376" spans="1:17" s="4" customFormat="1" ht="19.5">
      <c r="A376" s="169"/>
      <c r="B376" s="169"/>
      <c r="C376" s="170"/>
      <c r="D376" s="171"/>
      <c r="E376" s="172"/>
      <c r="F376" s="132" t="s">
        <v>815</v>
      </c>
      <c r="G376" s="132" t="s">
        <v>15</v>
      </c>
      <c r="H376" s="132" t="s">
        <v>7</v>
      </c>
      <c r="I376" s="132" t="s">
        <v>13</v>
      </c>
      <c r="J376" s="173" t="e">
        <f>VLOOKUP(K376,#REF!,2,0)</f>
        <v>#REF!</v>
      </c>
      <c r="K376" s="5" t="str">
        <f t="shared" si="23"/>
        <v>16 1 01 00000</v>
      </c>
      <c r="L376" s="225" t="e">
        <f>VLOOKUP(O376,#REF!,2,0)</f>
        <v>#REF!</v>
      </c>
      <c r="M376" s="5"/>
      <c r="O376" s="13" t="s">
        <v>822</v>
      </c>
      <c r="P376" s="7" t="b">
        <f t="shared" si="22"/>
        <v>1</v>
      </c>
      <c r="Q376" s="7" t="e">
        <f t="shared" si="24"/>
        <v>#REF!</v>
      </c>
    </row>
    <row r="377" spans="1:17" s="4" customFormat="1" ht="75">
      <c r="A377" s="84" t="s">
        <v>815</v>
      </c>
      <c r="B377" s="84" t="s">
        <v>15</v>
      </c>
      <c r="C377" s="84" t="s">
        <v>823</v>
      </c>
      <c r="D377" s="84" t="s">
        <v>824</v>
      </c>
      <c r="E377" s="94" t="s">
        <v>825</v>
      </c>
      <c r="F377" s="30" t="s">
        <v>815</v>
      </c>
      <c r="G377" s="30" t="s">
        <v>15</v>
      </c>
      <c r="H377" s="30" t="s">
        <v>7</v>
      </c>
      <c r="I377" s="30" t="s">
        <v>826</v>
      </c>
      <c r="J377" s="209" t="e">
        <f>VLOOKUP(K377,#REF!,2,0)</f>
        <v>#REF!</v>
      </c>
      <c r="K377" s="5" t="str">
        <f t="shared" si="23"/>
        <v>16 1 01 20120</v>
      </c>
      <c r="L377" s="225" t="e">
        <f>VLOOKUP(O377,#REF!,2,0)</f>
        <v>#REF!</v>
      </c>
      <c r="M377" s="5"/>
      <c r="O377" s="13" t="s">
        <v>827</v>
      </c>
      <c r="P377" s="7" t="b">
        <f t="shared" si="22"/>
        <v>1</v>
      </c>
      <c r="Q377" s="7" t="e">
        <f t="shared" si="24"/>
        <v>#REF!</v>
      </c>
    </row>
    <row r="378" spans="1:17" s="4" customFormat="1" ht="19.5">
      <c r="A378" s="169"/>
      <c r="B378" s="169"/>
      <c r="C378" s="170"/>
      <c r="D378" s="171"/>
      <c r="E378" s="172"/>
      <c r="F378" s="132" t="s">
        <v>815</v>
      </c>
      <c r="G378" s="132" t="s">
        <v>15</v>
      </c>
      <c r="H378" s="132" t="s">
        <v>36</v>
      </c>
      <c r="I378" s="132" t="s">
        <v>13</v>
      </c>
      <c r="J378" s="173" t="e">
        <f>VLOOKUP(K378,#REF!,2,0)</f>
        <v>#REF!</v>
      </c>
      <c r="K378" s="5" t="str">
        <f t="shared" si="23"/>
        <v>16 1 02 00000</v>
      </c>
      <c r="L378" s="225" t="e">
        <f>VLOOKUP(O378,#REF!,2,0)</f>
        <v>#REF!</v>
      </c>
      <c r="M378" s="5"/>
      <c r="O378" s="13" t="s">
        <v>828</v>
      </c>
      <c r="P378" s="7" t="b">
        <f t="shared" si="22"/>
        <v>1</v>
      </c>
      <c r="Q378" s="7" t="e">
        <f t="shared" si="24"/>
        <v>#REF!</v>
      </c>
    </row>
    <row r="379" spans="1:17" s="4" customFormat="1" ht="56.25">
      <c r="A379" s="84" t="s">
        <v>815</v>
      </c>
      <c r="B379" s="84" t="s">
        <v>15</v>
      </c>
      <c r="C379" s="84" t="s">
        <v>829</v>
      </c>
      <c r="D379" s="84" t="s">
        <v>830</v>
      </c>
      <c r="E379" s="94" t="s">
        <v>831</v>
      </c>
      <c r="F379" s="30" t="s">
        <v>815</v>
      </c>
      <c r="G379" s="30" t="s">
        <v>15</v>
      </c>
      <c r="H379" s="30" t="s">
        <v>36</v>
      </c>
      <c r="I379" s="30" t="s">
        <v>832</v>
      </c>
      <c r="J379" s="209" t="e">
        <f>VLOOKUP(K379,#REF!,2,0)</f>
        <v>#REF!</v>
      </c>
      <c r="K379" s="5" t="str">
        <f t="shared" si="23"/>
        <v>16 1 02 20690</v>
      </c>
      <c r="L379" s="225" t="e">
        <f>VLOOKUP(O379,#REF!,2,0)</f>
        <v>#REF!</v>
      </c>
      <c r="M379" s="5"/>
      <c r="O379" s="13" t="s">
        <v>833</v>
      </c>
      <c r="P379" s="7" t="b">
        <f t="shared" si="22"/>
        <v>1</v>
      </c>
      <c r="Q379" s="7" t="e">
        <f t="shared" si="24"/>
        <v>#REF!</v>
      </c>
    </row>
    <row r="380" spans="1:17" s="4" customFormat="1" ht="52.5" customHeight="1">
      <c r="A380" s="169"/>
      <c r="B380" s="169"/>
      <c r="C380" s="170"/>
      <c r="D380" s="171"/>
      <c r="E380" s="172"/>
      <c r="F380" s="132" t="s">
        <v>815</v>
      </c>
      <c r="G380" s="132" t="s">
        <v>15</v>
      </c>
      <c r="H380" s="132" t="s">
        <v>47</v>
      </c>
      <c r="I380" s="132" t="s">
        <v>13</v>
      </c>
      <c r="J380" s="173" t="e">
        <f>VLOOKUP(K380,#REF!,2,0)</f>
        <v>#REF!</v>
      </c>
      <c r="K380" s="5" t="str">
        <f t="shared" si="23"/>
        <v>16 1 03 00000</v>
      </c>
      <c r="L380" s="225" t="e">
        <f>VLOOKUP(O380,#REF!,2,0)</f>
        <v>#REF!</v>
      </c>
      <c r="M380" s="5"/>
      <c r="O380" s="13" t="s">
        <v>834</v>
      </c>
      <c r="P380" s="7" t="b">
        <f t="shared" ref="P380:P443" si="25">K380=O380</f>
        <v>1</v>
      </c>
      <c r="Q380" s="7" t="e">
        <f t="shared" si="24"/>
        <v>#REF!</v>
      </c>
    </row>
    <row r="381" spans="1:17" s="4" customFormat="1" ht="37.5">
      <c r="A381" s="84">
        <v>16</v>
      </c>
      <c r="B381" s="84">
        <v>1</v>
      </c>
      <c r="C381" s="84" t="s">
        <v>835</v>
      </c>
      <c r="D381" s="84" t="s">
        <v>836</v>
      </c>
      <c r="E381" s="94" t="s">
        <v>837</v>
      </c>
      <c r="F381" s="30" t="s">
        <v>815</v>
      </c>
      <c r="G381" s="30" t="s">
        <v>15</v>
      </c>
      <c r="H381" s="30" t="s">
        <v>47</v>
      </c>
      <c r="I381" s="30" t="s">
        <v>22</v>
      </c>
      <c r="J381" s="209" t="e">
        <f>VLOOKUP(K381,#REF!,2,0)</f>
        <v>#REF!</v>
      </c>
      <c r="K381" s="5" t="str">
        <f t="shared" si="23"/>
        <v>16 1 03 11010</v>
      </c>
      <c r="L381" s="225" t="e">
        <f>VLOOKUP(O381,#REF!,2,0)</f>
        <v>#REF!</v>
      </c>
      <c r="M381" s="5"/>
      <c r="O381" s="13" t="s">
        <v>838</v>
      </c>
      <c r="P381" s="7" t="b">
        <f t="shared" si="25"/>
        <v>1</v>
      </c>
      <c r="Q381" s="7" t="e">
        <f t="shared" si="24"/>
        <v>#REF!</v>
      </c>
    </row>
    <row r="382" spans="1:17" s="4" customFormat="1" ht="19.5">
      <c r="A382" s="169"/>
      <c r="B382" s="169"/>
      <c r="C382" s="170"/>
      <c r="D382" s="171"/>
      <c r="E382" s="172"/>
      <c r="F382" s="132" t="s">
        <v>815</v>
      </c>
      <c r="G382" s="132" t="s">
        <v>15</v>
      </c>
      <c r="H382" s="132" t="s">
        <v>52</v>
      </c>
      <c r="I382" s="132" t="s">
        <v>13</v>
      </c>
      <c r="J382" s="173" t="e">
        <f>VLOOKUP(K382,#REF!,2,0)</f>
        <v>#REF!</v>
      </c>
      <c r="K382" s="5" t="str">
        <f t="shared" si="23"/>
        <v>16 1 04 00000</v>
      </c>
      <c r="L382" s="225" t="e">
        <f>VLOOKUP(O382,#REF!,2,0)</f>
        <v>#REF!</v>
      </c>
      <c r="M382" s="5"/>
      <c r="O382" s="13" t="s">
        <v>839</v>
      </c>
      <c r="P382" s="7" t="b">
        <f t="shared" si="25"/>
        <v>1</v>
      </c>
      <c r="Q382" s="7" t="e">
        <f t="shared" si="24"/>
        <v>#REF!</v>
      </c>
    </row>
    <row r="383" spans="1:17" s="4" customFormat="1">
      <c r="A383" s="84"/>
      <c r="B383" s="84"/>
      <c r="C383" s="84"/>
      <c r="D383" s="84"/>
      <c r="E383" s="94"/>
      <c r="F383" s="30" t="s">
        <v>815</v>
      </c>
      <c r="G383" s="30" t="s">
        <v>15</v>
      </c>
      <c r="H383" s="30" t="s">
        <v>52</v>
      </c>
      <c r="I383" s="30" t="s">
        <v>22</v>
      </c>
      <c r="J383" s="209" t="e">
        <f>VLOOKUP(K383,#REF!,2,0)</f>
        <v>#REF!</v>
      </c>
      <c r="K383" s="5" t="str">
        <f t="shared" si="23"/>
        <v>16 1 04 11010</v>
      </c>
      <c r="L383" s="225" t="e">
        <f>VLOOKUP(O383,#REF!,2,0)</f>
        <v>#REF!</v>
      </c>
      <c r="M383" s="5"/>
      <c r="O383" s="13" t="s">
        <v>840</v>
      </c>
      <c r="P383" s="7" t="b">
        <f t="shared" si="25"/>
        <v>1</v>
      </c>
      <c r="Q383" s="7" t="e">
        <f t="shared" si="24"/>
        <v>#REF!</v>
      </c>
    </row>
    <row r="384" spans="1:17" s="4" customFormat="1" ht="19.5">
      <c r="A384" s="169"/>
      <c r="B384" s="169"/>
      <c r="C384" s="170"/>
      <c r="D384" s="171"/>
      <c r="E384" s="172"/>
      <c r="F384" s="132" t="s">
        <v>815</v>
      </c>
      <c r="G384" s="132" t="s">
        <v>15</v>
      </c>
      <c r="H384" s="132" t="s">
        <v>61</v>
      </c>
      <c r="I384" s="132" t="s">
        <v>13</v>
      </c>
      <c r="J384" s="173" t="e">
        <f>VLOOKUP(K384,#REF!,2,0)</f>
        <v>#REF!</v>
      </c>
      <c r="K384" s="5" t="str">
        <f t="shared" si="23"/>
        <v>16 1 05 00000</v>
      </c>
      <c r="L384" s="225" t="e">
        <f>VLOOKUP(O384,#REF!,2,0)</f>
        <v>#REF!</v>
      </c>
      <c r="M384" s="5"/>
      <c r="O384" s="13" t="s">
        <v>841</v>
      </c>
      <c r="P384" s="7" t="b">
        <f t="shared" si="25"/>
        <v>1</v>
      </c>
      <c r="Q384" s="7" t="e">
        <f t="shared" si="24"/>
        <v>#REF!</v>
      </c>
    </row>
    <row r="385" spans="1:17" s="4" customFormat="1" ht="75">
      <c r="A385" s="84" t="s">
        <v>815</v>
      </c>
      <c r="B385" s="84" t="s">
        <v>15</v>
      </c>
      <c r="C385" s="84" t="s">
        <v>823</v>
      </c>
      <c r="D385" s="84" t="s">
        <v>824</v>
      </c>
      <c r="E385" s="94" t="s">
        <v>825</v>
      </c>
      <c r="F385" s="30" t="s">
        <v>815</v>
      </c>
      <c r="G385" s="30" t="s">
        <v>15</v>
      </c>
      <c r="H385" s="30" t="s">
        <v>61</v>
      </c>
      <c r="I385" s="30" t="s">
        <v>826</v>
      </c>
      <c r="J385" s="209" t="e">
        <f>VLOOKUP(K385,#REF!,2,0)</f>
        <v>#REF!</v>
      </c>
      <c r="K385" s="5" t="str">
        <f t="shared" si="23"/>
        <v>16 1 05 20120</v>
      </c>
      <c r="L385" s="225" t="e">
        <f>VLOOKUP(O385,#REF!,2,0)</f>
        <v>#REF!</v>
      </c>
      <c r="M385" s="5"/>
      <c r="O385" s="13" t="s">
        <v>842</v>
      </c>
      <c r="P385" s="7" t="b">
        <f t="shared" si="25"/>
        <v>1</v>
      </c>
      <c r="Q385" s="7" t="e">
        <f t="shared" si="24"/>
        <v>#REF!</v>
      </c>
    </row>
    <row r="386" spans="1:17" s="4" customFormat="1" ht="37.5">
      <c r="A386" s="81" t="s">
        <v>815</v>
      </c>
      <c r="B386" s="81" t="s">
        <v>91</v>
      </c>
      <c r="C386" s="82" t="s">
        <v>9</v>
      </c>
      <c r="D386" s="83" t="s">
        <v>843</v>
      </c>
      <c r="E386" s="96" t="s">
        <v>844</v>
      </c>
      <c r="F386" s="25" t="s">
        <v>815</v>
      </c>
      <c r="G386" s="25" t="s">
        <v>91</v>
      </c>
      <c r="H386" s="25" t="s">
        <v>12</v>
      </c>
      <c r="I386" s="25" t="s">
        <v>13</v>
      </c>
      <c r="J386" s="143" t="e">
        <f>VLOOKUP(K386,#REF!,2,0)</f>
        <v>#REF!</v>
      </c>
      <c r="K386" s="5" t="str">
        <f t="shared" si="23"/>
        <v>16 2 00 00000</v>
      </c>
      <c r="L386" s="225" t="e">
        <f>VLOOKUP(O386,#REF!,2,0)</f>
        <v>#REF!</v>
      </c>
      <c r="M386" s="5"/>
      <c r="O386" s="12" t="s">
        <v>845</v>
      </c>
      <c r="P386" s="7" t="b">
        <f t="shared" si="25"/>
        <v>1</v>
      </c>
      <c r="Q386" s="7" t="e">
        <f t="shared" si="24"/>
        <v>#REF!</v>
      </c>
    </row>
    <row r="387" spans="1:17" s="4" customFormat="1" ht="19.5">
      <c r="A387" s="169"/>
      <c r="B387" s="169"/>
      <c r="C387" s="170"/>
      <c r="D387" s="171"/>
      <c r="E387" s="172"/>
      <c r="F387" s="132" t="s">
        <v>815</v>
      </c>
      <c r="G387" s="132" t="s">
        <v>91</v>
      </c>
      <c r="H387" s="132" t="s">
        <v>7</v>
      </c>
      <c r="I387" s="132" t="s">
        <v>13</v>
      </c>
      <c r="J387" s="173" t="e">
        <f>VLOOKUP(K387,#REF!,2,0)</f>
        <v>#REF!</v>
      </c>
      <c r="K387" s="5" t="str">
        <f t="shared" si="23"/>
        <v>16 2 01 00000</v>
      </c>
      <c r="L387" s="225" t="e">
        <f>VLOOKUP(O387,#REF!,2,0)</f>
        <v>#REF!</v>
      </c>
      <c r="M387" s="5"/>
      <c r="O387" s="13" t="s">
        <v>846</v>
      </c>
      <c r="P387" s="7" t="b">
        <f t="shared" si="25"/>
        <v>1</v>
      </c>
      <c r="Q387" s="7" t="e">
        <f t="shared" si="24"/>
        <v>#REF!</v>
      </c>
    </row>
    <row r="388" spans="1:17" s="4" customFormat="1" ht="37.5">
      <c r="A388" s="69">
        <v>16</v>
      </c>
      <c r="B388" s="69">
        <v>2</v>
      </c>
      <c r="C388" s="69" t="s">
        <v>847</v>
      </c>
      <c r="D388" s="69" t="s">
        <v>848</v>
      </c>
      <c r="E388" s="94" t="s">
        <v>849</v>
      </c>
      <c r="F388" s="30" t="s">
        <v>815</v>
      </c>
      <c r="G388" s="30" t="s">
        <v>91</v>
      </c>
      <c r="H388" s="30" t="s">
        <v>7</v>
      </c>
      <c r="I388" s="30" t="s">
        <v>850</v>
      </c>
      <c r="J388" s="209" t="e">
        <f>VLOOKUP(K388,#REF!,2,0)</f>
        <v>#REF!</v>
      </c>
      <c r="K388" s="5" t="str">
        <f t="shared" si="23"/>
        <v>16 2 01 20540</v>
      </c>
      <c r="L388" s="225" t="e">
        <f>VLOOKUP(O388,#REF!,2,0)</f>
        <v>#REF!</v>
      </c>
      <c r="M388" s="5"/>
      <c r="O388" s="13" t="s">
        <v>851</v>
      </c>
      <c r="P388" s="7" t="b">
        <f t="shared" si="25"/>
        <v>1</v>
      </c>
      <c r="Q388" s="7" t="e">
        <f t="shared" si="24"/>
        <v>#REF!</v>
      </c>
    </row>
    <row r="389" spans="1:17" s="4" customFormat="1" ht="89.25" customHeight="1">
      <c r="A389" s="169"/>
      <c r="B389" s="169"/>
      <c r="C389" s="170"/>
      <c r="D389" s="171"/>
      <c r="E389" s="172"/>
      <c r="F389" s="132" t="s">
        <v>815</v>
      </c>
      <c r="G389" s="132" t="s">
        <v>91</v>
      </c>
      <c r="H389" s="132" t="s">
        <v>36</v>
      </c>
      <c r="I389" s="132" t="s">
        <v>13</v>
      </c>
      <c r="J389" s="173" t="e">
        <f>VLOOKUP(K389,#REF!,2,0)</f>
        <v>#REF!</v>
      </c>
      <c r="K389" s="5" t="str">
        <f t="shared" si="23"/>
        <v>16 2 02 00000</v>
      </c>
      <c r="L389" s="225" t="e">
        <f>VLOOKUP(O389,#REF!,2,0)</f>
        <v>#REF!</v>
      </c>
      <c r="M389" s="5"/>
      <c r="O389" s="13" t="s">
        <v>852</v>
      </c>
      <c r="P389" s="7" t="b">
        <f t="shared" si="25"/>
        <v>1</v>
      </c>
      <c r="Q389" s="7" t="e">
        <f t="shared" si="24"/>
        <v>#REF!</v>
      </c>
    </row>
    <row r="390" spans="1:17" s="4" customFormat="1" ht="37.5">
      <c r="A390" s="69" t="s">
        <v>815</v>
      </c>
      <c r="B390" s="69" t="s">
        <v>91</v>
      </c>
      <c r="C390" s="69" t="s">
        <v>853</v>
      </c>
      <c r="D390" s="192" t="s">
        <v>854</v>
      </c>
      <c r="E390" s="94" t="s">
        <v>855</v>
      </c>
      <c r="F390" s="15" t="s">
        <v>815</v>
      </c>
      <c r="G390" s="15" t="s">
        <v>91</v>
      </c>
      <c r="H390" s="15" t="s">
        <v>36</v>
      </c>
      <c r="I390" s="15" t="s">
        <v>856</v>
      </c>
      <c r="J390" s="209" t="e">
        <f>VLOOKUP(K390,#REF!,2,0)</f>
        <v>#REF!</v>
      </c>
      <c r="K390" s="5" t="str">
        <f t="shared" si="23"/>
        <v>16 2 02 20550</v>
      </c>
      <c r="L390" s="225" t="e">
        <f>VLOOKUP(O390,#REF!,2,0)</f>
        <v>#REF!</v>
      </c>
      <c r="M390" s="5"/>
      <c r="O390" s="13" t="s">
        <v>857</v>
      </c>
      <c r="P390" s="7" t="b">
        <f t="shared" si="25"/>
        <v>1</v>
      </c>
      <c r="Q390" s="7" t="e">
        <f t="shared" si="24"/>
        <v>#REF!</v>
      </c>
    </row>
    <row r="391" spans="1:17" s="4" customFormat="1" ht="67.5">
      <c r="A391" s="78" t="s">
        <v>858</v>
      </c>
      <c r="B391" s="78" t="s">
        <v>8</v>
      </c>
      <c r="C391" s="79" t="s">
        <v>9</v>
      </c>
      <c r="D391" s="80" t="s">
        <v>859</v>
      </c>
      <c r="E391" s="95" t="s">
        <v>860</v>
      </c>
      <c r="F391" s="9" t="s">
        <v>858</v>
      </c>
      <c r="G391" s="9" t="s">
        <v>8</v>
      </c>
      <c r="H391" s="9" t="s">
        <v>12</v>
      </c>
      <c r="I391" s="9" t="s">
        <v>13</v>
      </c>
      <c r="J391" s="136" t="e">
        <f>VLOOKUP(K391,#REF!,2,0)</f>
        <v>#REF!</v>
      </c>
      <c r="K391" s="5" t="str">
        <f t="shared" si="23"/>
        <v>17 0 00 00000</v>
      </c>
      <c r="L391" s="225" t="e">
        <f>VLOOKUP(O391,#REF!,2,0)</f>
        <v>#REF!</v>
      </c>
      <c r="M391" s="5"/>
      <c r="O391" s="11" t="s">
        <v>861</v>
      </c>
      <c r="P391" s="7" t="b">
        <f t="shared" si="25"/>
        <v>1</v>
      </c>
      <c r="Q391" s="7" t="e">
        <f t="shared" si="24"/>
        <v>#REF!</v>
      </c>
    </row>
    <row r="392" spans="1:17" s="4" customFormat="1" ht="99" customHeight="1">
      <c r="A392" s="81" t="s">
        <v>858</v>
      </c>
      <c r="B392" s="81" t="s">
        <v>102</v>
      </c>
      <c r="C392" s="82" t="s">
        <v>9</v>
      </c>
      <c r="D392" s="193" t="s">
        <v>862</v>
      </c>
      <c r="E392" s="194" t="s">
        <v>863</v>
      </c>
      <c r="F392" s="25" t="s">
        <v>858</v>
      </c>
      <c r="G392" s="25" t="s">
        <v>102</v>
      </c>
      <c r="H392" s="25" t="s">
        <v>12</v>
      </c>
      <c r="I392" s="25" t="s">
        <v>13</v>
      </c>
      <c r="J392" s="210" t="e">
        <f>VLOOKUP(K392,#REF!,2,0)</f>
        <v>#REF!</v>
      </c>
      <c r="K392" s="5" t="str">
        <f t="shared" ref="K392:K455" si="26">CONCATENATE(F392," ",G392," ",H392," ",I392)</f>
        <v>17 Б 00 00000</v>
      </c>
      <c r="L392" s="225" t="e">
        <f>VLOOKUP(O392,#REF!,2,0)</f>
        <v>#REF!</v>
      </c>
      <c r="M392" s="5"/>
      <c r="O392" s="12" t="s">
        <v>864</v>
      </c>
      <c r="P392" s="7" t="b">
        <f t="shared" si="25"/>
        <v>1</v>
      </c>
      <c r="Q392" s="7" t="e">
        <f t="shared" ref="Q392:Q455" si="27">J392=L392</f>
        <v>#REF!</v>
      </c>
    </row>
    <row r="393" spans="1:17" s="4" customFormat="1" ht="128.25" customHeight="1">
      <c r="A393" s="169"/>
      <c r="B393" s="169"/>
      <c r="C393" s="170"/>
      <c r="D393" s="171"/>
      <c r="E393" s="172"/>
      <c r="F393" s="132" t="s">
        <v>858</v>
      </c>
      <c r="G393" s="132" t="s">
        <v>102</v>
      </c>
      <c r="H393" s="132" t="s">
        <v>7</v>
      </c>
      <c r="I393" s="132" t="s">
        <v>13</v>
      </c>
      <c r="J393" s="173" t="e">
        <f>VLOOKUP(K393,#REF!,2,0)</f>
        <v>#REF!</v>
      </c>
      <c r="K393" s="5" t="str">
        <f t="shared" si="26"/>
        <v>17 Б 01 00000</v>
      </c>
      <c r="L393" s="225" t="e">
        <f>VLOOKUP(O393,#REF!,2,0)</f>
        <v>#REF!</v>
      </c>
      <c r="M393" s="5"/>
      <c r="O393" s="13" t="s">
        <v>865</v>
      </c>
      <c r="P393" s="7" t="b">
        <f t="shared" si="25"/>
        <v>1</v>
      </c>
      <c r="Q393" s="7" t="e">
        <f t="shared" si="27"/>
        <v>#REF!</v>
      </c>
    </row>
    <row r="394" spans="1:17" s="4" customFormat="1" ht="37.5">
      <c r="A394" s="84">
        <v>17</v>
      </c>
      <c r="B394" s="84" t="s">
        <v>102</v>
      </c>
      <c r="C394" s="84" t="s">
        <v>866</v>
      </c>
      <c r="D394" s="84" t="s">
        <v>867</v>
      </c>
      <c r="E394" s="88" t="s">
        <v>868</v>
      </c>
      <c r="F394" s="28" t="s">
        <v>858</v>
      </c>
      <c r="G394" s="28" t="s">
        <v>102</v>
      </c>
      <c r="H394" s="28" t="s">
        <v>7</v>
      </c>
      <c r="I394" s="28" t="s">
        <v>869</v>
      </c>
      <c r="J394" s="112" t="e">
        <f>VLOOKUP(K394,#REF!,2,0)</f>
        <v>#REF!</v>
      </c>
      <c r="K394" s="5" t="str">
        <f t="shared" si="26"/>
        <v>17 Б 01 20490</v>
      </c>
      <c r="L394" s="225" t="e">
        <f>VLOOKUP(O394,#REF!,2,0)</f>
        <v>#REF!</v>
      </c>
      <c r="M394" s="5"/>
      <c r="O394" s="13" t="s">
        <v>870</v>
      </c>
      <c r="P394" s="7" t="b">
        <f t="shared" si="25"/>
        <v>1</v>
      </c>
      <c r="Q394" s="7" t="e">
        <f t="shared" si="27"/>
        <v>#REF!</v>
      </c>
    </row>
    <row r="395" spans="1:17" s="4" customFormat="1" ht="19.5">
      <c r="A395" s="169"/>
      <c r="B395" s="169"/>
      <c r="C395" s="170"/>
      <c r="D395" s="171"/>
      <c r="E395" s="172"/>
      <c r="F395" s="132" t="s">
        <v>858</v>
      </c>
      <c r="G395" s="132" t="s">
        <v>102</v>
      </c>
      <c r="H395" s="132" t="s">
        <v>36</v>
      </c>
      <c r="I395" s="132" t="s">
        <v>13</v>
      </c>
      <c r="J395" s="173" t="e">
        <f>VLOOKUP(K395,#REF!,2,0)</f>
        <v>#REF!</v>
      </c>
      <c r="K395" s="5" t="str">
        <f t="shared" si="26"/>
        <v>17 Б 02 00000</v>
      </c>
      <c r="L395" s="225" t="e">
        <f>VLOOKUP(O395,#REF!,2,0)</f>
        <v>#REF!</v>
      </c>
      <c r="M395" s="5"/>
      <c r="O395" s="13" t="s">
        <v>871</v>
      </c>
      <c r="P395" s="7" t="b">
        <f t="shared" si="25"/>
        <v>1</v>
      </c>
      <c r="Q395" s="7" t="e">
        <f t="shared" si="27"/>
        <v>#REF!</v>
      </c>
    </row>
    <row r="396" spans="1:17" s="4" customFormat="1" ht="37.5">
      <c r="A396" s="84">
        <v>17</v>
      </c>
      <c r="B396" s="84" t="s">
        <v>102</v>
      </c>
      <c r="C396" s="84" t="s">
        <v>866</v>
      </c>
      <c r="D396" s="84" t="s">
        <v>867</v>
      </c>
      <c r="E396" s="88" t="s">
        <v>868</v>
      </c>
      <c r="F396" s="28" t="s">
        <v>858</v>
      </c>
      <c r="G396" s="28" t="s">
        <v>102</v>
      </c>
      <c r="H396" s="28" t="s">
        <v>36</v>
      </c>
      <c r="I396" s="28" t="s">
        <v>869</v>
      </c>
      <c r="J396" s="112" t="e">
        <f>VLOOKUP(K396,#REF!,2,0)</f>
        <v>#REF!</v>
      </c>
      <c r="K396" s="5" t="str">
        <f t="shared" si="26"/>
        <v>17 Б 02 20490</v>
      </c>
      <c r="L396" s="225" t="e">
        <f>VLOOKUP(O396,#REF!,2,0)</f>
        <v>#REF!</v>
      </c>
      <c r="M396" s="5"/>
      <c r="O396" s="13" t="s">
        <v>872</v>
      </c>
      <c r="P396" s="7" t="b">
        <f t="shared" si="25"/>
        <v>1</v>
      </c>
      <c r="Q396" s="7" t="e">
        <f t="shared" si="27"/>
        <v>#REF!</v>
      </c>
    </row>
    <row r="397" spans="1:17" s="4" customFormat="1" ht="45">
      <c r="A397" s="78" t="s">
        <v>873</v>
      </c>
      <c r="B397" s="78" t="s">
        <v>8</v>
      </c>
      <c r="C397" s="79" t="s">
        <v>9</v>
      </c>
      <c r="D397" s="80" t="s">
        <v>874</v>
      </c>
      <c r="E397" s="95" t="s">
        <v>875</v>
      </c>
      <c r="F397" s="9" t="s">
        <v>873</v>
      </c>
      <c r="G397" s="9" t="s">
        <v>8</v>
      </c>
      <c r="H397" s="9" t="s">
        <v>12</v>
      </c>
      <c r="I397" s="9" t="s">
        <v>13</v>
      </c>
      <c r="J397" s="109" t="e">
        <f>VLOOKUP(K397,#REF!,2,0)</f>
        <v>#REF!</v>
      </c>
      <c r="K397" s="5" t="str">
        <f t="shared" si="26"/>
        <v>18 0 00 00000</v>
      </c>
      <c r="L397" s="225" t="e">
        <f>VLOOKUP(O397,#REF!,2,0)</f>
        <v>#REF!</v>
      </c>
      <c r="M397" s="5"/>
      <c r="O397" s="11" t="s">
        <v>876</v>
      </c>
      <c r="P397" s="7" t="b">
        <f t="shared" si="25"/>
        <v>1</v>
      </c>
      <c r="Q397" s="7" t="e">
        <f t="shared" si="27"/>
        <v>#REF!</v>
      </c>
    </row>
    <row r="398" spans="1:17" s="4" customFormat="1" ht="37.5">
      <c r="A398" s="81" t="s">
        <v>873</v>
      </c>
      <c r="B398" s="81" t="s">
        <v>102</v>
      </c>
      <c r="C398" s="82" t="s">
        <v>9</v>
      </c>
      <c r="D398" s="83" t="s">
        <v>877</v>
      </c>
      <c r="E398" s="96" t="s">
        <v>878</v>
      </c>
      <c r="F398" s="25" t="s">
        <v>873</v>
      </c>
      <c r="G398" s="25" t="s">
        <v>102</v>
      </c>
      <c r="H398" s="25" t="s">
        <v>12</v>
      </c>
      <c r="I398" s="25" t="s">
        <v>13</v>
      </c>
      <c r="J398" s="196" t="e">
        <f>VLOOKUP(K398,#REF!,2,0)</f>
        <v>#REF!</v>
      </c>
      <c r="K398" s="5" t="str">
        <f t="shared" si="26"/>
        <v>18 Б 00 00000</v>
      </c>
      <c r="L398" s="225" t="e">
        <f>VLOOKUP(O398,#REF!,2,0)</f>
        <v>#REF!</v>
      </c>
      <c r="M398" s="5"/>
      <c r="O398" s="12" t="s">
        <v>879</v>
      </c>
      <c r="P398" s="7" t="b">
        <f t="shared" si="25"/>
        <v>1</v>
      </c>
      <c r="Q398" s="7" t="e">
        <f t="shared" si="27"/>
        <v>#REF!</v>
      </c>
    </row>
    <row r="399" spans="1:17" s="4" customFormat="1" ht="19.5">
      <c r="A399" s="169"/>
      <c r="B399" s="169"/>
      <c r="C399" s="170"/>
      <c r="D399" s="171"/>
      <c r="E399" s="172"/>
      <c r="F399" s="132" t="s">
        <v>873</v>
      </c>
      <c r="G399" s="132" t="s">
        <v>102</v>
      </c>
      <c r="H399" s="132" t="s">
        <v>7</v>
      </c>
      <c r="I399" s="132" t="s">
        <v>13</v>
      </c>
      <c r="J399" s="174" t="e">
        <f>VLOOKUP(K399,#REF!,2,0)</f>
        <v>#REF!</v>
      </c>
      <c r="K399" s="5" t="str">
        <f t="shared" si="26"/>
        <v>18 Б 01 00000</v>
      </c>
      <c r="L399" s="225" t="e">
        <f>VLOOKUP(O399,#REF!,2,0)</f>
        <v>#REF!</v>
      </c>
      <c r="M399" s="5"/>
      <c r="O399" s="13" t="s">
        <v>880</v>
      </c>
      <c r="P399" s="7" t="b">
        <f t="shared" si="25"/>
        <v>1</v>
      </c>
      <c r="Q399" s="7" t="e">
        <f t="shared" si="27"/>
        <v>#REF!</v>
      </c>
    </row>
    <row r="400" spans="1:17" s="4" customFormat="1" ht="56.25">
      <c r="A400" s="84" t="s">
        <v>873</v>
      </c>
      <c r="B400" s="84" t="s">
        <v>102</v>
      </c>
      <c r="C400" s="84">
        <v>6008</v>
      </c>
      <c r="D400" s="84" t="s">
        <v>881</v>
      </c>
      <c r="E400" s="88" t="s">
        <v>882</v>
      </c>
      <c r="F400" s="28" t="s">
        <v>873</v>
      </c>
      <c r="G400" s="28" t="s">
        <v>102</v>
      </c>
      <c r="H400" s="28" t="s">
        <v>7</v>
      </c>
      <c r="I400" s="28" t="s">
        <v>883</v>
      </c>
      <c r="J400" s="206" t="e">
        <f>VLOOKUP(K400,#REF!,2,0)</f>
        <v>#REF!</v>
      </c>
      <c r="K400" s="5" t="str">
        <f t="shared" si="26"/>
        <v>18 Б 01 60080</v>
      </c>
      <c r="L400" s="225" t="e">
        <f>VLOOKUP(O400,#REF!,2,0)</f>
        <v>#REF!</v>
      </c>
      <c r="M400" s="5"/>
      <c r="O400" s="13" t="s">
        <v>884</v>
      </c>
      <c r="P400" s="7" t="b">
        <f t="shared" si="25"/>
        <v>1</v>
      </c>
      <c r="Q400" s="7" t="e">
        <f t="shared" si="27"/>
        <v>#REF!</v>
      </c>
    </row>
    <row r="401" spans="1:17" s="4" customFormat="1" ht="75">
      <c r="A401" s="169"/>
      <c r="B401" s="169"/>
      <c r="C401" s="170"/>
      <c r="D401" s="171"/>
      <c r="E401" s="172"/>
      <c r="F401" s="132" t="s">
        <v>873</v>
      </c>
      <c r="G401" s="132" t="s">
        <v>102</v>
      </c>
      <c r="H401" s="132" t="s">
        <v>36</v>
      </c>
      <c r="I401" s="132" t="s">
        <v>13</v>
      </c>
      <c r="J401" s="174" t="s">
        <v>1358</v>
      </c>
      <c r="K401" s="5" t="str">
        <f t="shared" si="26"/>
        <v>18 Б 02 00000</v>
      </c>
      <c r="L401" s="225" t="e">
        <f>VLOOKUP(O401,#REF!,2,0)</f>
        <v>#REF!</v>
      </c>
      <c r="M401" s="5"/>
      <c r="O401" s="13"/>
      <c r="P401" s="7" t="b">
        <f t="shared" si="25"/>
        <v>0</v>
      </c>
      <c r="Q401" s="7" t="e">
        <f t="shared" si="27"/>
        <v>#REF!</v>
      </c>
    </row>
    <row r="402" spans="1:17" s="4" customFormat="1" ht="48" customHeight="1">
      <c r="A402" s="84" t="s">
        <v>873</v>
      </c>
      <c r="B402" s="84" t="s">
        <v>102</v>
      </c>
      <c r="C402" s="84">
        <v>2036</v>
      </c>
      <c r="D402" s="84" t="s">
        <v>885</v>
      </c>
      <c r="E402" s="88" t="s">
        <v>886</v>
      </c>
      <c r="F402" s="28" t="s">
        <v>873</v>
      </c>
      <c r="G402" s="28" t="s">
        <v>102</v>
      </c>
      <c r="H402" s="28" t="s">
        <v>36</v>
      </c>
      <c r="I402" s="28" t="s">
        <v>887</v>
      </c>
      <c r="J402" s="206" t="s">
        <v>886</v>
      </c>
      <c r="K402" s="5" t="str">
        <f t="shared" si="26"/>
        <v>18 Б 02 20360</v>
      </c>
      <c r="L402" s="225" t="e">
        <f>VLOOKUP(O402,#REF!,2,0)</f>
        <v>#REF!</v>
      </c>
      <c r="M402" s="5"/>
      <c r="O402" s="13"/>
      <c r="P402" s="7" t="b">
        <f t="shared" si="25"/>
        <v>0</v>
      </c>
      <c r="Q402" s="7" t="e">
        <f t="shared" si="27"/>
        <v>#REF!</v>
      </c>
    </row>
    <row r="403" spans="1:17" s="4" customFormat="1" ht="45">
      <c r="A403" s="78">
        <v>70</v>
      </c>
      <c r="B403" s="78">
        <v>0</v>
      </c>
      <c r="C403" s="78" t="s">
        <v>9</v>
      </c>
      <c r="D403" s="80" t="s">
        <v>888</v>
      </c>
      <c r="E403" s="95" t="s">
        <v>889</v>
      </c>
      <c r="F403" s="23">
        <v>70</v>
      </c>
      <c r="G403" s="23">
        <v>0</v>
      </c>
      <c r="H403" s="9" t="s">
        <v>12</v>
      </c>
      <c r="I403" s="9" t="s">
        <v>13</v>
      </c>
      <c r="J403" s="136" t="e">
        <f>VLOOKUP(K403,#REF!,2,0)</f>
        <v>#REF!</v>
      </c>
      <c r="K403" s="5" t="str">
        <f t="shared" si="26"/>
        <v>70 0 00 00000</v>
      </c>
      <c r="L403" s="225" t="e">
        <f>VLOOKUP(O403,#REF!,2,0)</f>
        <v>#REF!</v>
      </c>
      <c r="M403" s="5"/>
      <c r="O403" s="11" t="s">
        <v>890</v>
      </c>
      <c r="P403" s="7" t="b">
        <f t="shared" si="25"/>
        <v>1</v>
      </c>
      <c r="Q403" s="7" t="e">
        <f t="shared" si="27"/>
        <v>#REF!</v>
      </c>
    </row>
    <row r="404" spans="1:17" s="4" customFormat="1" ht="37.5">
      <c r="A404" s="81" t="s">
        <v>891</v>
      </c>
      <c r="B404" s="81" t="s">
        <v>15</v>
      </c>
      <c r="C404" s="82" t="s">
        <v>9</v>
      </c>
      <c r="D404" s="83" t="s">
        <v>892</v>
      </c>
      <c r="E404" s="96" t="s">
        <v>893</v>
      </c>
      <c r="F404" s="24" t="s">
        <v>891</v>
      </c>
      <c r="G404" s="24" t="s">
        <v>15</v>
      </c>
      <c r="H404" s="25" t="s">
        <v>12</v>
      </c>
      <c r="I404" s="25" t="s">
        <v>13</v>
      </c>
      <c r="J404" s="143" t="e">
        <f>VLOOKUP(K404,#REF!,2,0)</f>
        <v>#REF!</v>
      </c>
      <c r="K404" s="5" t="str">
        <f t="shared" si="26"/>
        <v>70 1 00 00000</v>
      </c>
      <c r="L404" s="225" t="e">
        <f>VLOOKUP(O404,#REF!,2,0)</f>
        <v>#REF!</v>
      </c>
      <c r="M404" s="5"/>
      <c r="O404" s="12" t="s">
        <v>894</v>
      </c>
      <c r="P404" s="7" t="b">
        <f t="shared" si="25"/>
        <v>1</v>
      </c>
      <c r="Q404" s="7" t="e">
        <f t="shared" si="27"/>
        <v>#REF!</v>
      </c>
    </row>
    <row r="405" spans="1:17" s="4" customFormat="1" ht="37.5">
      <c r="A405" s="84">
        <v>70</v>
      </c>
      <c r="B405" s="84">
        <v>1</v>
      </c>
      <c r="C405" s="84">
        <v>1001</v>
      </c>
      <c r="D405" s="84" t="s">
        <v>895</v>
      </c>
      <c r="E405" s="94" t="s">
        <v>896</v>
      </c>
      <c r="F405" s="28">
        <v>70</v>
      </c>
      <c r="G405" s="28">
        <v>1</v>
      </c>
      <c r="H405" s="30" t="s">
        <v>12</v>
      </c>
      <c r="I405" s="59">
        <v>10010</v>
      </c>
      <c r="J405" s="209" t="e">
        <f>VLOOKUP(K405,#REF!,2,0)</f>
        <v>#REF!</v>
      </c>
      <c r="K405" s="5" t="str">
        <f t="shared" si="26"/>
        <v>70 1 00 10010</v>
      </c>
      <c r="L405" s="225" t="e">
        <f>VLOOKUP(O405,#REF!,2,0)</f>
        <v>#REF!</v>
      </c>
      <c r="M405" s="5"/>
      <c r="O405" s="45" t="s">
        <v>897</v>
      </c>
      <c r="P405" s="7" t="b">
        <f t="shared" si="25"/>
        <v>1</v>
      </c>
      <c r="Q405" s="7" t="e">
        <f t="shared" si="27"/>
        <v>#REF!</v>
      </c>
    </row>
    <row r="406" spans="1:17" s="4" customFormat="1" ht="37.5">
      <c r="A406" s="84">
        <v>70</v>
      </c>
      <c r="B406" s="84">
        <v>1</v>
      </c>
      <c r="C406" s="84">
        <v>1002</v>
      </c>
      <c r="D406" s="84" t="s">
        <v>898</v>
      </c>
      <c r="E406" s="94" t="s">
        <v>899</v>
      </c>
      <c r="F406" s="28">
        <v>70</v>
      </c>
      <c r="G406" s="28">
        <v>1</v>
      </c>
      <c r="H406" s="30" t="s">
        <v>12</v>
      </c>
      <c r="I406" s="59">
        <v>10020</v>
      </c>
      <c r="J406" s="209" t="e">
        <f>VLOOKUP(K406,#REF!,2,0)</f>
        <v>#REF!</v>
      </c>
      <c r="K406" s="5" t="str">
        <f t="shared" si="26"/>
        <v>70 1 00 10020</v>
      </c>
      <c r="L406" s="225" t="e">
        <f>VLOOKUP(O406,#REF!,2,0)</f>
        <v>#REF!</v>
      </c>
      <c r="M406" s="5"/>
      <c r="O406" s="45" t="s">
        <v>900</v>
      </c>
      <c r="P406" s="7" t="b">
        <f t="shared" si="25"/>
        <v>1</v>
      </c>
      <c r="Q406" s="7" t="e">
        <f t="shared" si="27"/>
        <v>#REF!</v>
      </c>
    </row>
    <row r="407" spans="1:17" s="4" customFormat="1" ht="37.5">
      <c r="A407" s="84">
        <v>70</v>
      </c>
      <c r="B407" s="84">
        <v>1</v>
      </c>
      <c r="C407" s="84">
        <v>2008</v>
      </c>
      <c r="D407" s="84" t="s">
        <v>901</v>
      </c>
      <c r="E407" s="94" t="s">
        <v>746</v>
      </c>
      <c r="F407" s="28">
        <v>70</v>
      </c>
      <c r="G407" s="28">
        <v>1</v>
      </c>
      <c r="H407" s="30" t="s">
        <v>12</v>
      </c>
      <c r="I407" s="59">
        <v>20080</v>
      </c>
      <c r="J407" s="209" t="e">
        <f>VLOOKUP(K407,#REF!,2,0)</f>
        <v>#REF!</v>
      </c>
      <c r="K407" s="5" t="str">
        <f t="shared" si="26"/>
        <v>70 1 00 20080</v>
      </c>
      <c r="L407" s="225" t="e">
        <f>VLOOKUP(O407,#REF!,2,0)</f>
        <v>#REF!</v>
      </c>
      <c r="M407" s="5"/>
      <c r="O407" s="45" t="s">
        <v>902</v>
      </c>
      <c r="P407" s="7" t="b">
        <f t="shared" si="25"/>
        <v>1</v>
      </c>
      <c r="Q407" s="7" t="e">
        <f t="shared" si="27"/>
        <v>#REF!</v>
      </c>
    </row>
    <row r="408" spans="1:17" s="4" customFormat="1">
      <c r="A408" s="81">
        <v>70</v>
      </c>
      <c r="B408" s="81">
        <v>2</v>
      </c>
      <c r="C408" s="82">
        <v>0</v>
      </c>
      <c r="D408" s="83" t="s">
        <v>903</v>
      </c>
      <c r="E408" s="96" t="s">
        <v>904</v>
      </c>
      <c r="F408" s="24">
        <v>70</v>
      </c>
      <c r="G408" s="24">
        <v>2</v>
      </c>
      <c r="H408" s="25" t="s">
        <v>12</v>
      </c>
      <c r="I408" s="25" t="s">
        <v>13</v>
      </c>
      <c r="J408" s="143" t="e">
        <f>VLOOKUP(K408,#REF!,2,0)</f>
        <v>#REF!</v>
      </c>
      <c r="K408" s="5" t="str">
        <f t="shared" si="26"/>
        <v>70 2 00 00000</v>
      </c>
      <c r="L408" s="225" t="e">
        <f>VLOOKUP(O408,#REF!,2,0)</f>
        <v>#REF!</v>
      </c>
      <c r="M408" s="5"/>
      <c r="O408" s="12" t="s">
        <v>905</v>
      </c>
      <c r="P408" s="7" t="b">
        <f t="shared" si="25"/>
        <v>1</v>
      </c>
      <c r="Q408" s="7" t="e">
        <f t="shared" si="27"/>
        <v>#REF!</v>
      </c>
    </row>
    <row r="409" spans="1:17" s="4" customFormat="1">
      <c r="A409" s="84"/>
      <c r="B409" s="84"/>
      <c r="C409" s="84"/>
      <c r="D409" s="84"/>
      <c r="E409" s="94"/>
      <c r="F409" s="28">
        <v>70</v>
      </c>
      <c r="G409" s="28" t="s">
        <v>91</v>
      </c>
      <c r="H409" s="30" t="s">
        <v>12</v>
      </c>
      <c r="I409" s="59">
        <v>10010</v>
      </c>
      <c r="J409" s="209" t="e">
        <f>VLOOKUP(K409,#REF!,2,0)</f>
        <v>#REF!</v>
      </c>
      <c r="K409" s="5" t="str">
        <f t="shared" si="26"/>
        <v>70 2 00 10010</v>
      </c>
      <c r="L409" s="225" t="e">
        <f>VLOOKUP(O409,#REF!,2,0)</f>
        <v>#REF!</v>
      </c>
      <c r="M409" s="5"/>
      <c r="O409" s="45" t="s">
        <v>906</v>
      </c>
      <c r="P409" s="7" t="b">
        <f t="shared" si="25"/>
        <v>1</v>
      </c>
      <c r="Q409" s="7" t="e">
        <f t="shared" si="27"/>
        <v>#REF!</v>
      </c>
    </row>
    <row r="410" spans="1:17" s="4" customFormat="1" ht="37.5">
      <c r="A410" s="84">
        <v>70</v>
      </c>
      <c r="B410" s="84">
        <v>2</v>
      </c>
      <c r="C410" s="84">
        <v>1002</v>
      </c>
      <c r="D410" s="84" t="s">
        <v>907</v>
      </c>
      <c r="E410" s="94" t="s">
        <v>899</v>
      </c>
      <c r="F410" s="28">
        <v>70</v>
      </c>
      <c r="G410" s="28">
        <v>2</v>
      </c>
      <c r="H410" s="30" t="s">
        <v>12</v>
      </c>
      <c r="I410" s="59">
        <v>10020</v>
      </c>
      <c r="J410" s="209" t="e">
        <f>VLOOKUP(K410,#REF!,2,0)</f>
        <v>#REF!</v>
      </c>
      <c r="K410" s="5" t="str">
        <f t="shared" si="26"/>
        <v>70 2 00 10020</v>
      </c>
      <c r="L410" s="225" t="e">
        <f>VLOOKUP(O410,#REF!,2,0)</f>
        <v>#REF!</v>
      </c>
      <c r="M410" s="5"/>
      <c r="O410" s="45" t="s">
        <v>908</v>
      </c>
      <c r="P410" s="7" t="b">
        <f t="shared" si="25"/>
        <v>1</v>
      </c>
      <c r="Q410" s="7" t="e">
        <f t="shared" si="27"/>
        <v>#REF!</v>
      </c>
    </row>
    <row r="411" spans="1:17" s="4" customFormat="1">
      <c r="A411" s="81">
        <v>70</v>
      </c>
      <c r="B411" s="81">
        <v>3</v>
      </c>
      <c r="C411" s="82">
        <v>0</v>
      </c>
      <c r="D411" s="83" t="s">
        <v>909</v>
      </c>
      <c r="E411" s="96" t="s">
        <v>910</v>
      </c>
      <c r="F411" s="24">
        <v>70</v>
      </c>
      <c r="G411" s="24">
        <v>3</v>
      </c>
      <c r="H411" s="25" t="s">
        <v>12</v>
      </c>
      <c r="I411" s="25" t="s">
        <v>13</v>
      </c>
      <c r="J411" s="143" t="e">
        <f>VLOOKUP(K411,#REF!,2,0)</f>
        <v>#REF!</v>
      </c>
      <c r="K411" s="5" t="str">
        <f t="shared" si="26"/>
        <v>70 3 00 00000</v>
      </c>
      <c r="L411" s="225" t="e">
        <f>VLOOKUP(O411,#REF!,2,0)</f>
        <v>#REF!</v>
      </c>
      <c r="M411" s="5"/>
      <c r="O411" s="12" t="s">
        <v>911</v>
      </c>
      <c r="P411" s="7" t="b">
        <f t="shared" si="25"/>
        <v>1</v>
      </c>
      <c r="Q411" s="7" t="e">
        <f t="shared" si="27"/>
        <v>#REF!</v>
      </c>
    </row>
    <row r="412" spans="1:17" s="4" customFormat="1">
      <c r="A412" s="84"/>
      <c r="B412" s="84"/>
      <c r="C412" s="84"/>
      <c r="D412" s="84"/>
      <c r="E412" s="94"/>
      <c r="F412" s="28">
        <v>70</v>
      </c>
      <c r="G412" s="28" t="s">
        <v>288</v>
      </c>
      <c r="H412" s="30" t="s">
        <v>12</v>
      </c>
      <c r="I412" s="59">
        <v>10010</v>
      </c>
      <c r="J412" s="209" t="e">
        <f>VLOOKUP(K412,#REF!,2,0)</f>
        <v>#REF!</v>
      </c>
      <c r="K412" s="5" t="str">
        <f t="shared" si="26"/>
        <v>70 3 00 10010</v>
      </c>
      <c r="L412" s="225" t="e">
        <f>VLOOKUP(O412,#REF!,2,0)</f>
        <v>#REF!</v>
      </c>
      <c r="M412" s="5"/>
      <c r="O412" s="45" t="s">
        <v>912</v>
      </c>
      <c r="P412" s="7" t="b">
        <f t="shared" si="25"/>
        <v>1</v>
      </c>
      <c r="Q412" s="7" t="e">
        <f t="shared" si="27"/>
        <v>#REF!</v>
      </c>
    </row>
    <row r="413" spans="1:17" s="4" customFormat="1" ht="37.5">
      <c r="A413" s="84">
        <v>70</v>
      </c>
      <c r="B413" s="84" t="s">
        <v>288</v>
      </c>
      <c r="C413" s="84">
        <v>1002</v>
      </c>
      <c r="D413" s="84" t="s">
        <v>913</v>
      </c>
      <c r="E413" s="94" t="s">
        <v>899</v>
      </c>
      <c r="F413" s="28">
        <v>70</v>
      </c>
      <c r="G413" s="28" t="s">
        <v>288</v>
      </c>
      <c r="H413" s="30" t="s">
        <v>12</v>
      </c>
      <c r="I413" s="59">
        <v>10020</v>
      </c>
      <c r="J413" s="209" t="e">
        <f>VLOOKUP(K413,#REF!,2,0)</f>
        <v>#REF!</v>
      </c>
      <c r="K413" s="5" t="str">
        <f t="shared" si="26"/>
        <v>70 3 00 10020</v>
      </c>
      <c r="L413" s="225" t="e">
        <f>VLOOKUP(O413,#REF!,2,0)</f>
        <v>#REF!</v>
      </c>
      <c r="M413" s="5"/>
      <c r="O413" s="45" t="s">
        <v>914</v>
      </c>
      <c r="P413" s="7" t="b">
        <f t="shared" si="25"/>
        <v>1</v>
      </c>
      <c r="Q413" s="7" t="e">
        <f t="shared" si="27"/>
        <v>#REF!</v>
      </c>
    </row>
    <row r="414" spans="1:17" s="4" customFormat="1">
      <c r="A414" s="81">
        <v>70</v>
      </c>
      <c r="B414" s="81" t="s">
        <v>298</v>
      </c>
      <c r="C414" s="82">
        <v>0</v>
      </c>
      <c r="D414" s="83" t="s">
        <v>915</v>
      </c>
      <c r="E414" s="96" t="s">
        <v>916</v>
      </c>
      <c r="F414" s="24">
        <v>70</v>
      </c>
      <c r="G414" s="24" t="s">
        <v>298</v>
      </c>
      <c r="H414" s="25" t="s">
        <v>12</v>
      </c>
      <c r="I414" s="25" t="s">
        <v>13</v>
      </c>
      <c r="J414" s="143" t="e">
        <f>VLOOKUP(K414,#REF!,2,0)</f>
        <v>#REF!</v>
      </c>
      <c r="K414" s="5" t="str">
        <f t="shared" si="26"/>
        <v>70 4 00 00000</v>
      </c>
      <c r="L414" s="225" t="e">
        <f>VLOOKUP(O414,#REF!,2,0)</f>
        <v>#REF!</v>
      </c>
      <c r="M414" s="5"/>
      <c r="O414" s="12" t="s">
        <v>917</v>
      </c>
      <c r="P414" s="7" t="b">
        <f t="shared" si="25"/>
        <v>1</v>
      </c>
      <c r="Q414" s="7" t="e">
        <f t="shared" si="27"/>
        <v>#REF!</v>
      </c>
    </row>
    <row r="415" spans="1:17" s="4" customFormat="1" ht="37.5">
      <c r="A415" s="84">
        <v>70</v>
      </c>
      <c r="B415" s="84" t="s">
        <v>298</v>
      </c>
      <c r="C415" s="84" t="s">
        <v>918</v>
      </c>
      <c r="D415" s="84" t="s">
        <v>919</v>
      </c>
      <c r="E415" s="94" t="s">
        <v>896</v>
      </c>
      <c r="F415" s="28">
        <v>70</v>
      </c>
      <c r="G415" s="28" t="s">
        <v>298</v>
      </c>
      <c r="H415" s="30" t="s">
        <v>12</v>
      </c>
      <c r="I415" s="59">
        <v>10010</v>
      </c>
      <c r="J415" s="209" t="e">
        <f>VLOOKUP(K415,#REF!,2,0)</f>
        <v>#REF!</v>
      </c>
      <c r="K415" s="5" t="str">
        <f t="shared" si="26"/>
        <v>70 4 00 10010</v>
      </c>
      <c r="L415" s="225" t="e">
        <f>VLOOKUP(O415,#REF!,2,0)</f>
        <v>#REF!</v>
      </c>
      <c r="M415" s="5"/>
      <c r="O415" s="45" t="s">
        <v>920</v>
      </c>
      <c r="P415" s="7" t="b">
        <f t="shared" si="25"/>
        <v>1</v>
      </c>
      <c r="Q415" s="7" t="e">
        <f t="shared" si="27"/>
        <v>#REF!</v>
      </c>
    </row>
    <row r="416" spans="1:17" s="4" customFormat="1" ht="37.5">
      <c r="A416" s="84">
        <v>70</v>
      </c>
      <c r="B416" s="84" t="s">
        <v>298</v>
      </c>
      <c r="C416" s="84" t="s">
        <v>921</v>
      </c>
      <c r="D416" s="84" t="s">
        <v>922</v>
      </c>
      <c r="E416" s="94" t="s">
        <v>899</v>
      </c>
      <c r="F416" s="28">
        <v>70</v>
      </c>
      <c r="G416" s="28" t="s">
        <v>298</v>
      </c>
      <c r="H416" s="30" t="s">
        <v>12</v>
      </c>
      <c r="I416" s="59">
        <v>10020</v>
      </c>
      <c r="J416" s="209" t="e">
        <f>VLOOKUP(K416,#REF!,2,0)</f>
        <v>#REF!</v>
      </c>
      <c r="K416" s="5" t="str">
        <f t="shared" si="26"/>
        <v>70 4 00 10020</v>
      </c>
      <c r="L416" s="225" t="e">
        <f>VLOOKUP(O416,#REF!,2,0)</f>
        <v>#REF!</v>
      </c>
      <c r="M416" s="5"/>
      <c r="O416" s="45" t="s">
        <v>923</v>
      </c>
      <c r="P416" s="7" t="b">
        <f t="shared" si="25"/>
        <v>1</v>
      </c>
      <c r="Q416" s="7" t="e">
        <f t="shared" si="27"/>
        <v>#REF!</v>
      </c>
    </row>
    <row r="417" spans="1:17" s="4" customFormat="1">
      <c r="A417" s="81"/>
      <c r="B417" s="81"/>
      <c r="C417" s="82"/>
      <c r="D417" s="83"/>
      <c r="E417" s="96"/>
      <c r="F417" s="24">
        <v>70</v>
      </c>
      <c r="G417" s="24" t="s">
        <v>308</v>
      </c>
      <c r="H417" s="25" t="s">
        <v>12</v>
      </c>
      <c r="I417" s="25" t="s">
        <v>13</v>
      </c>
      <c r="J417" s="143" t="e">
        <f>VLOOKUP(K417,#REF!,2,0)</f>
        <v>#REF!</v>
      </c>
      <c r="K417" s="5" t="str">
        <f t="shared" si="26"/>
        <v>70 5 00 00000</v>
      </c>
      <c r="L417" s="225" t="e">
        <f>VLOOKUP(O417,#REF!,2,0)</f>
        <v>#REF!</v>
      </c>
      <c r="M417" s="5"/>
      <c r="O417" s="12" t="s">
        <v>924</v>
      </c>
      <c r="P417" s="7" t="b">
        <f t="shared" si="25"/>
        <v>1</v>
      </c>
      <c r="Q417" s="7" t="e">
        <f t="shared" si="27"/>
        <v>#REF!</v>
      </c>
    </row>
    <row r="418" spans="1:17" s="4" customFormat="1">
      <c r="A418" s="84"/>
      <c r="B418" s="84"/>
      <c r="C418" s="84"/>
      <c r="D418" s="84"/>
      <c r="E418" s="94"/>
      <c r="F418" s="28">
        <v>70</v>
      </c>
      <c r="G418" s="28" t="s">
        <v>308</v>
      </c>
      <c r="H418" s="30" t="s">
        <v>12</v>
      </c>
      <c r="I418" s="59">
        <v>20090</v>
      </c>
      <c r="J418" s="209" t="e">
        <f>VLOOKUP(K418,#REF!,2,0)</f>
        <v>#REF!</v>
      </c>
      <c r="K418" s="5" t="str">
        <f t="shared" si="26"/>
        <v>70 5 00 20090</v>
      </c>
      <c r="L418" s="225" t="e">
        <f>VLOOKUP(O418,#REF!,2,0)</f>
        <v>#REF!</v>
      </c>
      <c r="M418" s="5"/>
      <c r="O418" s="45" t="s">
        <v>925</v>
      </c>
      <c r="P418" s="7" t="b">
        <f t="shared" si="25"/>
        <v>1</v>
      </c>
      <c r="Q418" s="7" t="e">
        <f t="shared" si="27"/>
        <v>#REF!</v>
      </c>
    </row>
    <row r="419" spans="1:17" s="4" customFormat="1">
      <c r="A419" s="81"/>
      <c r="B419" s="81"/>
      <c r="C419" s="82"/>
      <c r="D419" s="83"/>
      <c r="E419" s="96"/>
      <c r="F419" s="24" t="s">
        <v>891</v>
      </c>
      <c r="G419" s="24" t="s">
        <v>318</v>
      </c>
      <c r="H419" s="25" t="s">
        <v>12</v>
      </c>
      <c r="I419" s="25" t="s">
        <v>13</v>
      </c>
      <c r="J419" s="143" t="s">
        <v>1256</v>
      </c>
      <c r="K419" s="5" t="str">
        <f t="shared" si="26"/>
        <v>70 6 00 00000</v>
      </c>
      <c r="L419" s="225" t="e">
        <f>VLOOKUP(O419,#REF!,2,0)</f>
        <v>#REF!</v>
      </c>
      <c r="M419" s="5"/>
      <c r="O419" s="12" t="s">
        <v>1257</v>
      </c>
      <c r="P419" s="7" t="b">
        <f t="shared" si="25"/>
        <v>1</v>
      </c>
      <c r="Q419" s="7" t="e">
        <f t="shared" si="27"/>
        <v>#REF!</v>
      </c>
    </row>
    <row r="420" spans="1:17" s="4" customFormat="1" ht="37.5">
      <c r="A420" s="84"/>
      <c r="B420" s="84"/>
      <c r="C420" s="84"/>
      <c r="D420" s="84"/>
      <c r="E420" s="94"/>
      <c r="F420" s="28" t="s">
        <v>891</v>
      </c>
      <c r="G420" s="28" t="s">
        <v>318</v>
      </c>
      <c r="H420" s="30" t="s">
        <v>12</v>
      </c>
      <c r="I420" s="59">
        <v>10020</v>
      </c>
      <c r="J420" s="209" t="s">
        <v>899</v>
      </c>
      <c r="K420" s="5" t="str">
        <f t="shared" si="26"/>
        <v>70 6 00 10020</v>
      </c>
      <c r="L420" s="225" t="e">
        <f>VLOOKUP(O420,#REF!,2,0)</f>
        <v>#REF!</v>
      </c>
      <c r="M420" s="5"/>
      <c r="O420" s="45" t="s">
        <v>1258</v>
      </c>
      <c r="P420" s="7" t="b">
        <f t="shared" si="25"/>
        <v>1</v>
      </c>
      <c r="Q420" s="7" t="e">
        <f t="shared" si="27"/>
        <v>#REF!</v>
      </c>
    </row>
    <row r="421" spans="1:17" s="4" customFormat="1" ht="45">
      <c r="A421" s="78">
        <v>71</v>
      </c>
      <c r="B421" s="78" t="s">
        <v>8</v>
      </c>
      <c r="C421" s="78" t="s">
        <v>9</v>
      </c>
      <c r="D421" s="80" t="s">
        <v>926</v>
      </c>
      <c r="E421" s="95" t="s">
        <v>927</v>
      </c>
      <c r="F421" s="23">
        <v>71</v>
      </c>
      <c r="G421" s="23" t="s">
        <v>8</v>
      </c>
      <c r="H421" s="9" t="s">
        <v>12</v>
      </c>
      <c r="I421" s="9" t="s">
        <v>13</v>
      </c>
      <c r="J421" s="136" t="e">
        <f>VLOOKUP(K421,#REF!,2,0)</f>
        <v>#REF!</v>
      </c>
      <c r="K421" s="5" t="str">
        <f t="shared" si="26"/>
        <v>71 0 00 00000</v>
      </c>
      <c r="L421" s="225" t="e">
        <f>VLOOKUP(O421,#REF!,2,0)</f>
        <v>#REF!</v>
      </c>
      <c r="M421" s="5"/>
      <c r="O421" s="11" t="s">
        <v>928</v>
      </c>
      <c r="P421" s="7" t="b">
        <f t="shared" si="25"/>
        <v>1</v>
      </c>
      <c r="Q421" s="7" t="e">
        <f t="shared" si="27"/>
        <v>#REF!</v>
      </c>
    </row>
    <row r="422" spans="1:17" s="4" customFormat="1" ht="37.5">
      <c r="A422" s="81">
        <v>71</v>
      </c>
      <c r="B422" s="81" t="s">
        <v>15</v>
      </c>
      <c r="C422" s="82">
        <v>0</v>
      </c>
      <c r="D422" s="83" t="s">
        <v>929</v>
      </c>
      <c r="E422" s="96" t="s">
        <v>930</v>
      </c>
      <c r="F422" s="24">
        <v>71</v>
      </c>
      <c r="G422" s="24" t="s">
        <v>15</v>
      </c>
      <c r="H422" s="25" t="s">
        <v>12</v>
      </c>
      <c r="I422" s="25" t="s">
        <v>13</v>
      </c>
      <c r="J422" s="143" t="e">
        <f>VLOOKUP(K422,#REF!,2,0)</f>
        <v>#REF!</v>
      </c>
      <c r="K422" s="5" t="str">
        <f t="shared" si="26"/>
        <v>71 1 00 00000</v>
      </c>
      <c r="L422" s="225" t="e">
        <f>VLOOKUP(O422,#REF!,2,0)</f>
        <v>#REF!</v>
      </c>
      <c r="M422" s="5"/>
      <c r="O422" s="12" t="s">
        <v>931</v>
      </c>
      <c r="P422" s="7" t="b">
        <f t="shared" si="25"/>
        <v>1</v>
      </c>
      <c r="Q422" s="7" t="e">
        <f t="shared" si="27"/>
        <v>#REF!</v>
      </c>
    </row>
    <row r="423" spans="1:17" s="4" customFormat="1" ht="37.5">
      <c r="A423" s="84">
        <v>71</v>
      </c>
      <c r="B423" s="84" t="s">
        <v>15</v>
      </c>
      <c r="C423" s="84" t="s">
        <v>918</v>
      </c>
      <c r="D423" s="84" t="s">
        <v>932</v>
      </c>
      <c r="E423" s="94" t="s">
        <v>896</v>
      </c>
      <c r="F423" s="28">
        <v>71</v>
      </c>
      <c r="G423" s="28" t="s">
        <v>15</v>
      </c>
      <c r="H423" s="30" t="s">
        <v>12</v>
      </c>
      <c r="I423" s="59">
        <v>10010</v>
      </c>
      <c r="J423" s="209" t="e">
        <f>VLOOKUP(K423,#REF!,2,0)</f>
        <v>#REF!</v>
      </c>
      <c r="K423" s="5" t="str">
        <f t="shared" si="26"/>
        <v>71 1 00 10010</v>
      </c>
      <c r="L423" s="225" t="e">
        <f>VLOOKUP(O423,#REF!,2,0)</f>
        <v>#REF!</v>
      </c>
      <c r="M423" s="5"/>
      <c r="O423" s="45" t="s">
        <v>933</v>
      </c>
      <c r="P423" s="7" t="b">
        <f t="shared" si="25"/>
        <v>1</v>
      </c>
      <c r="Q423" s="7" t="e">
        <f t="shared" si="27"/>
        <v>#REF!</v>
      </c>
    </row>
    <row r="424" spans="1:17" s="4" customFormat="1" ht="44.25" customHeight="1">
      <c r="A424" s="84">
        <v>71</v>
      </c>
      <c r="B424" s="84" t="s">
        <v>15</v>
      </c>
      <c r="C424" s="84" t="s">
        <v>921</v>
      </c>
      <c r="D424" s="84" t="s">
        <v>934</v>
      </c>
      <c r="E424" s="94" t="s">
        <v>899</v>
      </c>
      <c r="F424" s="28">
        <v>71</v>
      </c>
      <c r="G424" s="28" t="s">
        <v>15</v>
      </c>
      <c r="H424" s="30" t="s">
        <v>12</v>
      </c>
      <c r="I424" s="59">
        <v>10020</v>
      </c>
      <c r="J424" s="209" t="e">
        <f>VLOOKUP(K424,#REF!,2,0)</f>
        <v>#REF!</v>
      </c>
      <c r="K424" s="5" t="str">
        <f t="shared" si="26"/>
        <v>71 1 00 10020</v>
      </c>
      <c r="L424" s="225" t="e">
        <f>VLOOKUP(O424,#REF!,2,0)</f>
        <v>#REF!</v>
      </c>
      <c r="M424" s="5"/>
      <c r="O424" s="45" t="s">
        <v>935</v>
      </c>
      <c r="P424" s="7" t="b">
        <f t="shared" si="25"/>
        <v>1</v>
      </c>
      <c r="Q424" s="7" t="e">
        <f t="shared" si="27"/>
        <v>#REF!</v>
      </c>
    </row>
    <row r="425" spans="1:17" s="4" customFormat="1" ht="37.5">
      <c r="A425" s="84">
        <v>71</v>
      </c>
      <c r="B425" s="84" t="s">
        <v>15</v>
      </c>
      <c r="C425" s="84" t="s">
        <v>936</v>
      </c>
      <c r="D425" s="84" t="s">
        <v>937</v>
      </c>
      <c r="E425" s="94" t="s">
        <v>938</v>
      </c>
      <c r="F425" s="28">
        <v>71</v>
      </c>
      <c r="G425" s="28" t="s">
        <v>15</v>
      </c>
      <c r="H425" s="30" t="s">
        <v>12</v>
      </c>
      <c r="I425" s="59">
        <v>11010</v>
      </c>
      <c r="J425" s="209" t="e">
        <f>VLOOKUP(K425,#REF!,2,0)</f>
        <v>#REF!</v>
      </c>
      <c r="K425" s="5" t="str">
        <f t="shared" si="26"/>
        <v>71 1 00 11010</v>
      </c>
      <c r="L425" s="225" t="e">
        <f>VLOOKUP(O425,#REF!,2,0)</f>
        <v>#REF!</v>
      </c>
      <c r="M425" s="5"/>
      <c r="O425" s="45" t="s">
        <v>939</v>
      </c>
      <c r="P425" s="7" t="b">
        <f t="shared" si="25"/>
        <v>1</v>
      </c>
      <c r="Q425" s="7" t="e">
        <f t="shared" si="27"/>
        <v>#REF!</v>
      </c>
    </row>
    <row r="426" spans="1:17" s="4" customFormat="1" ht="75">
      <c r="A426" s="84">
        <v>71</v>
      </c>
      <c r="B426" s="84" t="s">
        <v>15</v>
      </c>
      <c r="C426" s="84" t="s">
        <v>940</v>
      </c>
      <c r="D426" s="84" t="s">
        <v>941</v>
      </c>
      <c r="E426" s="94" t="s">
        <v>942</v>
      </c>
      <c r="F426" s="28"/>
      <c r="G426" s="28"/>
      <c r="H426" s="30"/>
      <c r="I426" s="59"/>
      <c r="J426" s="209" t="s">
        <v>1370</v>
      </c>
      <c r="K426" s="5" t="str">
        <f t="shared" si="26"/>
        <v xml:space="preserve">   </v>
      </c>
      <c r="L426" s="225" t="e">
        <f>VLOOKUP(O426,#REF!,2,0)</f>
        <v>#REF!</v>
      </c>
      <c r="M426" s="5"/>
      <c r="O426" s="45"/>
      <c r="P426" s="7" t="b">
        <f t="shared" si="25"/>
        <v>0</v>
      </c>
      <c r="Q426" s="7" t="e">
        <f t="shared" si="27"/>
        <v>#REF!</v>
      </c>
    </row>
    <row r="427" spans="1:17" s="4" customFormat="1">
      <c r="A427" s="84"/>
      <c r="B427" s="84"/>
      <c r="C427" s="84"/>
      <c r="D427" s="84"/>
      <c r="E427" s="94"/>
      <c r="F427" s="28">
        <v>71</v>
      </c>
      <c r="G427" s="28" t="s">
        <v>15</v>
      </c>
      <c r="H427" s="30" t="s">
        <v>12</v>
      </c>
      <c r="I427" s="59">
        <v>20050</v>
      </c>
      <c r="J427" s="209" t="e">
        <f>VLOOKUP(K427,#REF!,2,0)</f>
        <v>#REF!</v>
      </c>
      <c r="K427" s="5" t="str">
        <f t="shared" si="26"/>
        <v>71 1 00 20050</v>
      </c>
      <c r="L427" s="225" t="e">
        <f>VLOOKUP(O427,#REF!,2,0)</f>
        <v>#REF!</v>
      </c>
      <c r="M427" s="5"/>
      <c r="O427" s="45" t="s">
        <v>1259</v>
      </c>
      <c r="P427" s="7" t="b">
        <f t="shared" si="25"/>
        <v>1</v>
      </c>
      <c r="Q427" s="7" t="e">
        <f t="shared" si="27"/>
        <v>#REF!</v>
      </c>
    </row>
    <row r="428" spans="1:17" s="4" customFormat="1" ht="112.5">
      <c r="A428" s="84">
        <v>71</v>
      </c>
      <c r="B428" s="84" t="s">
        <v>15</v>
      </c>
      <c r="C428" s="84" t="s">
        <v>943</v>
      </c>
      <c r="D428" s="84" t="s">
        <v>944</v>
      </c>
      <c r="E428" s="94" t="s">
        <v>945</v>
      </c>
      <c r="F428" s="28">
        <v>71</v>
      </c>
      <c r="G428" s="28" t="s">
        <v>15</v>
      </c>
      <c r="H428" s="30" t="s">
        <v>12</v>
      </c>
      <c r="I428" s="59">
        <v>76360</v>
      </c>
      <c r="J428" s="209" t="e">
        <f>VLOOKUP(K428,#REF!,2,0)</f>
        <v>#REF!</v>
      </c>
      <c r="K428" s="5" t="str">
        <f t="shared" si="26"/>
        <v>71 1 00 76360</v>
      </c>
      <c r="L428" s="225" t="e">
        <f>VLOOKUP(O428,#REF!,2,0)</f>
        <v>#REF!</v>
      </c>
      <c r="M428" s="5"/>
      <c r="O428" s="22" t="s">
        <v>946</v>
      </c>
      <c r="P428" s="7" t="b">
        <f t="shared" si="25"/>
        <v>1</v>
      </c>
      <c r="Q428" s="7" t="e">
        <f t="shared" si="27"/>
        <v>#REF!</v>
      </c>
    </row>
    <row r="429" spans="1:17" s="4" customFormat="1" ht="139.5" customHeight="1">
      <c r="A429" s="84">
        <v>71</v>
      </c>
      <c r="B429" s="84" t="s">
        <v>15</v>
      </c>
      <c r="C429" s="84" t="s">
        <v>947</v>
      </c>
      <c r="D429" s="84" t="s">
        <v>948</v>
      </c>
      <c r="E429" s="94" t="s">
        <v>949</v>
      </c>
      <c r="F429" s="28">
        <v>71</v>
      </c>
      <c r="G429" s="28" t="s">
        <v>15</v>
      </c>
      <c r="H429" s="30" t="s">
        <v>12</v>
      </c>
      <c r="I429" s="59">
        <v>76610</v>
      </c>
      <c r="J429" s="209" t="s">
        <v>950</v>
      </c>
      <c r="K429" s="5" t="str">
        <f t="shared" si="26"/>
        <v>71 1 00 76610</v>
      </c>
      <c r="L429" s="225" t="e">
        <f>VLOOKUP(O429,#REF!,2,0)</f>
        <v>#REF!</v>
      </c>
      <c r="M429" s="5"/>
      <c r="O429" s="22" t="s">
        <v>951</v>
      </c>
      <c r="P429" s="7" t="b">
        <f t="shared" si="25"/>
        <v>1</v>
      </c>
      <c r="Q429" s="7" t="e">
        <f t="shared" si="27"/>
        <v>#REF!</v>
      </c>
    </row>
    <row r="430" spans="1:17" s="4" customFormat="1" ht="204.75" customHeight="1">
      <c r="A430" s="84">
        <v>71</v>
      </c>
      <c r="B430" s="84" t="s">
        <v>15</v>
      </c>
      <c r="C430" s="84" t="s">
        <v>952</v>
      </c>
      <c r="D430" s="84" t="s">
        <v>953</v>
      </c>
      <c r="E430" s="94" t="s">
        <v>954</v>
      </c>
      <c r="F430" s="28">
        <v>71</v>
      </c>
      <c r="G430" s="28" t="s">
        <v>15</v>
      </c>
      <c r="H430" s="30" t="s">
        <v>12</v>
      </c>
      <c r="I430" s="59">
        <v>76630</v>
      </c>
      <c r="J430" s="209" t="e">
        <f>VLOOKUP(K430,#REF!,2,0)</f>
        <v>#REF!</v>
      </c>
      <c r="K430" s="5" t="str">
        <f t="shared" si="26"/>
        <v>71 1 00 76630</v>
      </c>
      <c r="L430" s="225" t="e">
        <f>VLOOKUP(O430,#REF!,2,0)</f>
        <v>#REF!</v>
      </c>
      <c r="M430" s="5"/>
      <c r="O430" s="22" t="s">
        <v>955</v>
      </c>
      <c r="P430" s="7" t="b">
        <f t="shared" si="25"/>
        <v>1</v>
      </c>
      <c r="Q430" s="7" t="e">
        <f t="shared" si="27"/>
        <v>#REF!</v>
      </c>
    </row>
    <row r="431" spans="1:17" s="4" customFormat="1" ht="112.5">
      <c r="A431" s="84">
        <v>71</v>
      </c>
      <c r="B431" s="84" t="s">
        <v>15</v>
      </c>
      <c r="C431" s="84" t="s">
        <v>956</v>
      </c>
      <c r="D431" s="84" t="s">
        <v>957</v>
      </c>
      <c r="E431" s="94" t="s">
        <v>958</v>
      </c>
      <c r="F431" s="28">
        <v>71</v>
      </c>
      <c r="G431" s="28" t="s">
        <v>15</v>
      </c>
      <c r="H431" s="30" t="s">
        <v>12</v>
      </c>
      <c r="I431" s="59">
        <v>76930</v>
      </c>
      <c r="J431" s="209" t="e">
        <f>VLOOKUP(K431,#REF!,2,0)</f>
        <v>#REF!</v>
      </c>
      <c r="K431" s="5" t="str">
        <f t="shared" si="26"/>
        <v>71 1 00 76930</v>
      </c>
      <c r="L431" s="225" t="e">
        <f>VLOOKUP(O431,#REF!,2,0)</f>
        <v>#REF!</v>
      </c>
      <c r="M431" s="5"/>
      <c r="O431" s="22" t="s">
        <v>959</v>
      </c>
      <c r="P431" s="7" t="b">
        <f t="shared" si="25"/>
        <v>1</v>
      </c>
      <c r="Q431" s="7" t="e">
        <f t="shared" si="27"/>
        <v>#REF!</v>
      </c>
    </row>
    <row r="432" spans="1:17" s="4" customFormat="1" ht="115.5" customHeight="1">
      <c r="A432" s="81">
        <v>71</v>
      </c>
      <c r="B432" s="81" t="s">
        <v>91</v>
      </c>
      <c r="C432" s="82">
        <v>0</v>
      </c>
      <c r="D432" s="83" t="s">
        <v>960</v>
      </c>
      <c r="E432" s="96" t="s">
        <v>961</v>
      </c>
      <c r="F432" s="24">
        <v>71</v>
      </c>
      <c r="G432" s="24" t="s">
        <v>91</v>
      </c>
      <c r="H432" s="25" t="s">
        <v>12</v>
      </c>
      <c r="I432" s="25" t="s">
        <v>13</v>
      </c>
      <c r="J432" s="143" t="e">
        <f>VLOOKUP(K432,#REF!,2,0)</f>
        <v>#REF!</v>
      </c>
      <c r="K432" s="5" t="str">
        <f t="shared" si="26"/>
        <v>71 2 00 00000</v>
      </c>
      <c r="L432" s="225" t="e">
        <f>VLOOKUP(O432,#REF!,2,0)</f>
        <v>#REF!</v>
      </c>
      <c r="M432" s="5"/>
      <c r="O432" s="12" t="s">
        <v>962</v>
      </c>
      <c r="P432" s="7" t="b">
        <f t="shared" si="25"/>
        <v>1</v>
      </c>
      <c r="Q432" s="7" t="e">
        <f t="shared" si="27"/>
        <v>#REF!</v>
      </c>
    </row>
    <row r="433" spans="1:17" s="60" customFormat="1" ht="106.5" customHeight="1">
      <c r="A433" s="84"/>
      <c r="B433" s="84"/>
      <c r="C433" s="84"/>
      <c r="D433" s="84"/>
      <c r="E433" s="94"/>
      <c r="F433" s="28">
        <v>71</v>
      </c>
      <c r="G433" s="28" t="s">
        <v>91</v>
      </c>
      <c r="H433" s="30" t="s">
        <v>12</v>
      </c>
      <c r="I433" s="59">
        <v>10010</v>
      </c>
      <c r="J433" s="209" t="e">
        <f>VLOOKUP(K433,#REF!,2,0)</f>
        <v>#REF!</v>
      </c>
      <c r="K433" s="5" t="str">
        <f t="shared" si="26"/>
        <v>71 2 00 10010</v>
      </c>
      <c r="L433" s="225" t="e">
        <f>VLOOKUP(O433,#REF!,2,0)</f>
        <v>#REF!</v>
      </c>
      <c r="M433" s="5"/>
      <c r="N433" s="4"/>
      <c r="O433" s="45" t="s">
        <v>963</v>
      </c>
      <c r="P433" s="7" t="b">
        <f t="shared" si="25"/>
        <v>1</v>
      </c>
      <c r="Q433" s="7" t="e">
        <f t="shared" si="27"/>
        <v>#REF!</v>
      </c>
    </row>
    <row r="434" spans="1:17" s="4" customFormat="1" ht="37.5">
      <c r="A434" s="84">
        <v>71</v>
      </c>
      <c r="B434" s="84" t="s">
        <v>91</v>
      </c>
      <c r="C434" s="84" t="s">
        <v>921</v>
      </c>
      <c r="D434" s="84" t="s">
        <v>964</v>
      </c>
      <c r="E434" s="94" t="s">
        <v>899</v>
      </c>
      <c r="F434" s="28">
        <v>71</v>
      </c>
      <c r="G434" s="28" t="s">
        <v>91</v>
      </c>
      <c r="H434" s="30" t="s">
        <v>12</v>
      </c>
      <c r="I434" s="59">
        <v>10020</v>
      </c>
      <c r="J434" s="209" t="e">
        <f>VLOOKUP(K434,#REF!,2,0)</f>
        <v>#REF!</v>
      </c>
      <c r="K434" s="5" t="str">
        <f t="shared" si="26"/>
        <v>71 2 00 10020</v>
      </c>
      <c r="L434" s="225" t="e">
        <f>VLOOKUP(O434,#REF!,2,0)</f>
        <v>#REF!</v>
      </c>
      <c r="M434" s="5"/>
      <c r="O434" s="45" t="s">
        <v>965</v>
      </c>
      <c r="P434" s="7" t="b">
        <f t="shared" si="25"/>
        <v>1</v>
      </c>
      <c r="Q434" s="7" t="e">
        <f t="shared" si="27"/>
        <v>#REF!</v>
      </c>
    </row>
    <row r="435" spans="1:17" s="4" customFormat="1">
      <c r="A435" s="81"/>
      <c r="B435" s="81"/>
      <c r="C435" s="82"/>
      <c r="D435" s="83"/>
      <c r="E435" s="96"/>
      <c r="F435" s="24">
        <v>71</v>
      </c>
      <c r="G435" s="24" t="s">
        <v>308</v>
      </c>
      <c r="H435" s="25" t="s">
        <v>12</v>
      </c>
      <c r="I435" s="25" t="s">
        <v>13</v>
      </c>
      <c r="J435" s="143" t="e">
        <f>VLOOKUP(K435,#REF!,2,0)</f>
        <v>#REF!</v>
      </c>
      <c r="K435" s="5" t="str">
        <f t="shared" si="26"/>
        <v>71 5 00 00000</v>
      </c>
      <c r="L435" s="225" t="e">
        <f>VLOOKUP(O435,#REF!,2,0)</f>
        <v>#REF!</v>
      </c>
      <c r="M435" s="5"/>
      <c r="N435" s="60"/>
      <c r="O435" s="12" t="s">
        <v>1260</v>
      </c>
      <c r="P435" s="7" t="b">
        <f t="shared" si="25"/>
        <v>1</v>
      </c>
      <c r="Q435" s="7" t="e">
        <f t="shared" si="27"/>
        <v>#REF!</v>
      </c>
    </row>
    <row r="436" spans="1:17" s="4" customFormat="1">
      <c r="A436" s="84"/>
      <c r="B436" s="84"/>
      <c r="C436" s="84"/>
      <c r="D436" s="84"/>
      <c r="E436" s="94"/>
      <c r="F436" s="28">
        <v>71</v>
      </c>
      <c r="G436" s="28" t="s">
        <v>308</v>
      </c>
      <c r="H436" s="30" t="s">
        <v>12</v>
      </c>
      <c r="I436" s="59">
        <v>10020</v>
      </c>
      <c r="J436" s="209" t="e">
        <f>VLOOKUP(K436,#REF!,2,0)</f>
        <v>#REF!</v>
      </c>
      <c r="K436" s="5" t="str">
        <f t="shared" si="26"/>
        <v>71 5 00 10020</v>
      </c>
      <c r="L436" s="225" t="e">
        <f>VLOOKUP(O436,#REF!,2,0)</f>
        <v>#REF!</v>
      </c>
      <c r="M436" s="5"/>
      <c r="O436" s="45" t="s">
        <v>1261</v>
      </c>
      <c r="P436" s="7" t="b">
        <f t="shared" si="25"/>
        <v>1</v>
      </c>
      <c r="Q436" s="7" t="e">
        <f t="shared" si="27"/>
        <v>#REF!</v>
      </c>
    </row>
    <row r="437" spans="1:17" s="4" customFormat="1" ht="45">
      <c r="A437" s="78">
        <v>72</v>
      </c>
      <c r="B437" s="78">
        <v>0</v>
      </c>
      <c r="C437" s="78" t="s">
        <v>9</v>
      </c>
      <c r="D437" s="80" t="s">
        <v>966</v>
      </c>
      <c r="E437" s="95" t="s">
        <v>967</v>
      </c>
      <c r="F437" s="23">
        <v>72</v>
      </c>
      <c r="G437" s="23">
        <v>0</v>
      </c>
      <c r="H437" s="9" t="s">
        <v>12</v>
      </c>
      <c r="I437" s="9" t="s">
        <v>13</v>
      </c>
      <c r="J437" s="136" t="e">
        <f>VLOOKUP(K437,#REF!,2,0)</f>
        <v>#REF!</v>
      </c>
      <c r="K437" s="5" t="str">
        <f t="shared" si="26"/>
        <v>72 0 00 00000</v>
      </c>
      <c r="L437" s="225" t="e">
        <f>VLOOKUP(O437,#REF!,2,0)</f>
        <v>#REF!</v>
      </c>
      <c r="M437" s="5"/>
      <c r="O437" s="11" t="s">
        <v>968</v>
      </c>
      <c r="P437" s="7" t="b">
        <f t="shared" si="25"/>
        <v>1</v>
      </c>
      <c r="Q437" s="7" t="e">
        <f t="shared" si="27"/>
        <v>#REF!</v>
      </c>
    </row>
    <row r="438" spans="1:17" s="4" customFormat="1" ht="37.5">
      <c r="A438" s="81">
        <v>72</v>
      </c>
      <c r="B438" s="81" t="s">
        <v>15</v>
      </c>
      <c r="C438" s="82">
        <v>0</v>
      </c>
      <c r="D438" s="83" t="s">
        <v>969</v>
      </c>
      <c r="E438" s="96" t="s">
        <v>970</v>
      </c>
      <c r="F438" s="24">
        <v>72</v>
      </c>
      <c r="G438" s="24" t="s">
        <v>15</v>
      </c>
      <c r="H438" s="25" t="s">
        <v>12</v>
      </c>
      <c r="I438" s="25" t="s">
        <v>13</v>
      </c>
      <c r="J438" s="143" t="e">
        <f>VLOOKUP(K438,#REF!,2,0)</f>
        <v>#REF!</v>
      </c>
      <c r="K438" s="5" t="str">
        <f t="shared" si="26"/>
        <v>72 1 00 00000</v>
      </c>
      <c r="L438" s="225" t="e">
        <f>VLOOKUP(O438,#REF!,2,0)</f>
        <v>#REF!</v>
      </c>
      <c r="M438" s="5"/>
      <c r="O438" s="12" t="s">
        <v>971</v>
      </c>
      <c r="P438" s="7" t="b">
        <f t="shared" si="25"/>
        <v>1</v>
      </c>
      <c r="Q438" s="7" t="e">
        <f t="shared" si="27"/>
        <v>#REF!</v>
      </c>
    </row>
    <row r="439" spans="1:17" s="4" customFormat="1" ht="37.5">
      <c r="A439" s="84">
        <v>72</v>
      </c>
      <c r="B439" s="84" t="s">
        <v>15</v>
      </c>
      <c r="C439" s="84" t="s">
        <v>918</v>
      </c>
      <c r="D439" s="84" t="s">
        <v>972</v>
      </c>
      <c r="E439" s="94" t="s">
        <v>896</v>
      </c>
      <c r="F439" s="28">
        <v>72</v>
      </c>
      <c r="G439" s="28" t="s">
        <v>15</v>
      </c>
      <c r="H439" s="30" t="s">
        <v>12</v>
      </c>
      <c r="I439" s="59">
        <v>10010</v>
      </c>
      <c r="J439" s="209" t="e">
        <f>VLOOKUP(K439,#REF!,2,0)</f>
        <v>#REF!</v>
      </c>
      <c r="K439" s="5" t="str">
        <f t="shared" si="26"/>
        <v>72 1 00 10010</v>
      </c>
      <c r="L439" s="225" t="e">
        <f>VLOOKUP(O439,#REF!,2,0)</f>
        <v>#REF!</v>
      </c>
      <c r="M439" s="5"/>
      <c r="O439" s="45" t="s">
        <v>973</v>
      </c>
      <c r="P439" s="7" t="b">
        <f t="shared" si="25"/>
        <v>1</v>
      </c>
      <c r="Q439" s="7" t="e">
        <f t="shared" si="27"/>
        <v>#REF!</v>
      </c>
    </row>
    <row r="440" spans="1:17" s="4" customFormat="1" ht="37.5">
      <c r="A440" s="84">
        <v>72</v>
      </c>
      <c r="B440" s="84" t="s">
        <v>15</v>
      </c>
      <c r="C440" s="84" t="s">
        <v>921</v>
      </c>
      <c r="D440" s="84" t="s">
        <v>974</v>
      </c>
      <c r="E440" s="94" t="s">
        <v>899</v>
      </c>
      <c r="F440" s="28">
        <v>72</v>
      </c>
      <c r="G440" s="28" t="s">
        <v>15</v>
      </c>
      <c r="H440" s="30" t="s">
        <v>12</v>
      </c>
      <c r="I440" s="59">
        <v>10020</v>
      </c>
      <c r="J440" s="209" t="e">
        <f>VLOOKUP(K440,#REF!,2,0)</f>
        <v>#REF!</v>
      </c>
      <c r="K440" s="5" t="str">
        <f t="shared" si="26"/>
        <v>72 1 00 10020</v>
      </c>
      <c r="L440" s="225" t="e">
        <f>VLOOKUP(O440,#REF!,2,0)</f>
        <v>#REF!</v>
      </c>
      <c r="M440" s="5"/>
      <c r="O440" s="45" t="s">
        <v>975</v>
      </c>
      <c r="P440" s="7" t="b">
        <f t="shared" si="25"/>
        <v>1</v>
      </c>
      <c r="Q440" s="7" t="e">
        <f t="shared" si="27"/>
        <v>#REF!</v>
      </c>
    </row>
    <row r="441" spans="1:17" s="4" customFormat="1" ht="95.25" customHeight="1">
      <c r="A441" s="84"/>
      <c r="B441" s="84"/>
      <c r="C441" s="84"/>
      <c r="D441" s="84"/>
      <c r="E441" s="94"/>
      <c r="F441" s="28">
        <v>72</v>
      </c>
      <c r="G441" s="28" t="s">
        <v>15</v>
      </c>
      <c r="H441" s="30" t="s">
        <v>12</v>
      </c>
      <c r="I441" s="59">
        <v>20050</v>
      </c>
      <c r="J441" s="209" t="e">
        <f>VLOOKUP(K441,#REF!,2,0)</f>
        <v>#REF!</v>
      </c>
      <c r="K441" s="5" t="str">
        <f t="shared" si="26"/>
        <v>72 1 00 20050</v>
      </c>
      <c r="L441" s="225" t="e">
        <f>VLOOKUP(O441,#REF!,2,0)</f>
        <v>#REF!</v>
      </c>
      <c r="M441" s="5"/>
      <c r="O441" s="45" t="s">
        <v>1262</v>
      </c>
      <c r="P441" s="7" t="b">
        <f t="shared" si="25"/>
        <v>1</v>
      </c>
      <c r="Q441" s="7" t="e">
        <f t="shared" si="27"/>
        <v>#REF!</v>
      </c>
    </row>
    <row r="442" spans="1:17" s="4" customFormat="1">
      <c r="A442" s="81">
        <v>72</v>
      </c>
      <c r="B442" s="81" t="s">
        <v>91</v>
      </c>
      <c r="C442" s="82">
        <v>0</v>
      </c>
      <c r="D442" s="83" t="s">
        <v>976</v>
      </c>
      <c r="E442" s="96" t="s">
        <v>977</v>
      </c>
      <c r="F442" s="24">
        <v>72</v>
      </c>
      <c r="G442" s="24" t="s">
        <v>91</v>
      </c>
      <c r="H442" s="25" t="s">
        <v>12</v>
      </c>
      <c r="I442" s="25" t="s">
        <v>13</v>
      </c>
      <c r="J442" s="143" t="e">
        <f>VLOOKUP(K442,#REF!,2,0)</f>
        <v>#REF!</v>
      </c>
      <c r="K442" s="5" t="str">
        <f t="shared" si="26"/>
        <v>72 2 00 00000</v>
      </c>
      <c r="L442" s="225" t="e">
        <f>VLOOKUP(O442,#REF!,2,0)</f>
        <v>#REF!</v>
      </c>
      <c r="M442" s="5"/>
      <c r="O442" s="12" t="s">
        <v>978</v>
      </c>
      <c r="P442" s="7" t="b">
        <f t="shared" si="25"/>
        <v>1</v>
      </c>
      <c r="Q442" s="7" t="e">
        <f t="shared" si="27"/>
        <v>#REF!</v>
      </c>
    </row>
    <row r="443" spans="1:17" s="4" customFormat="1">
      <c r="A443" s="67"/>
      <c r="B443" s="67"/>
      <c r="C443" s="116"/>
      <c r="D443" s="211"/>
      <c r="E443" s="212"/>
      <c r="F443" s="28">
        <v>72</v>
      </c>
      <c r="G443" s="28" t="s">
        <v>91</v>
      </c>
      <c r="H443" s="30" t="s">
        <v>12</v>
      </c>
      <c r="I443" s="15" t="s">
        <v>1359</v>
      </c>
      <c r="J443" s="139" t="e">
        <f>VLOOKUP(K443,#REF!,2,0)</f>
        <v>#REF!</v>
      </c>
      <c r="K443" s="5" t="str">
        <f t="shared" si="26"/>
        <v>72 2 00 20140</v>
      </c>
      <c r="L443" s="225" t="e">
        <f>VLOOKUP(O443,#REF!,2,0)</f>
        <v>#REF!</v>
      </c>
      <c r="M443" s="5"/>
      <c r="O443" s="22" t="s">
        <v>1264</v>
      </c>
      <c r="P443" s="7" t="b">
        <f t="shared" si="25"/>
        <v>1</v>
      </c>
      <c r="Q443" s="7" t="e">
        <f t="shared" si="27"/>
        <v>#REF!</v>
      </c>
    </row>
    <row r="444" spans="1:17" s="4" customFormat="1">
      <c r="A444" s="67"/>
      <c r="B444" s="67"/>
      <c r="C444" s="116"/>
      <c r="D444" s="211"/>
      <c r="E444" s="212"/>
      <c r="F444" s="28" t="s">
        <v>1361</v>
      </c>
      <c r="G444" s="28" t="s">
        <v>91</v>
      </c>
      <c r="H444" s="30" t="s">
        <v>12</v>
      </c>
      <c r="I444" s="15" t="s">
        <v>1360</v>
      </c>
      <c r="J444" s="139" t="e">
        <f>VLOOKUP(K444,#REF!,2,0)</f>
        <v>#REF!</v>
      </c>
      <c r="K444" s="5" t="str">
        <f t="shared" si="26"/>
        <v>72 2 00 20970</v>
      </c>
      <c r="L444" s="225" t="e">
        <f>VLOOKUP(O444,#REF!,2,0)</f>
        <v>#REF!</v>
      </c>
      <c r="M444" s="5"/>
      <c r="O444" s="22" t="s">
        <v>1266</v>
      </c>
      <c r="P444" s="7" t="b">
        <f t="shared" ref="P444:P467" si="28">K444=O444</f>
        <v>1</v>
      </c>
      <c r="Q444" s="7" t="e">
        <f t="shared" si="27"/>
        <v>#REF!</v>
      </c>
    </row>
    <row r="445" spans="1:17" s="4" customFormat="1" ht="107.45" customHeight="1">
      <c r="A445" s="84">
        <v>72</v>
      </c>
      <c r="B445" s="84" t="s">
        <v>91</v>
      </c>
      <c r="C445" s="84" t="s">
        <v>979</v>
      </c>
      <c r="D445" s="84" t="s">
        <v>980</v>
      </c>
      <c r="E445" s="94" t="s">
        <v>981</v>
      </c>
      <c r="F445" s="28">
        <v>72</v>
      </c>
      <c r="G445" s="28" t="s">
        <v>91</v>
      </c>
      <c r="H445" s="30" t="s">
        <v>12</v>
      </c>
      <c r="I445" s="59">
        <v>21120</v>
      </c>
      <c r="J445" s="209" t="e">
        <f>VLOOKUP(K445,#REF!,2,0)</f>
        <v>#REF!</v>
      </c>
      <c r="K445" s="5" t="str">
        <f t="shared" si="26"/>
        <v>72 2 00 21120</v>
      </c>
      <c r="L445" s="225" t="e">
        <f>VLOOKUP(O445,#REF!,2,0)</f>
        <v>#REF!</v>
      </c>
      <c r="M445" s="5"/>
      <c r="O445" s="22" t="s">
        <v>982</v>
      </c>
      <c r="P445" s="7" t="b">
        <f t="shared" si="28"/>
        <v>1</v>
      </c>
      <c r="Q445" s="7" t="e">
        <f t="shared" si="27"/>
        <v>#REF!</v>
      </c>
    </row>
    <row r="446" spans="1:17" s="4" customFormat="1" ht="135" customHeight="1">
      <c r="A446" s="78">
        <v>73</v>
      </c>
      <c r="B446" s="78">
        <v>0</v>
      </c>
      <c r="C446" s="78" t="s">
        <v>9</v>
      </c>
      <c r="D446" s="80" t="s">
        <v>983</v>
      </c>
      <c r="E446" s="95" t="s">
        <v>984</v>
      </c>
      <c r="F446" s="23">
        <v>73</v>
      </c>
      <c r="G446" s="23">
        <v>0</v>
      </c>
      <c r="H446" s="9" t="s">
        <v>12</v>
      </c>
      <c r="I446" s="9" t="s">
        <v>13</v>
      </c>
      <c r="J446" s="136" t="e">
        <f>VLOOKUP(K446,#REF!,2,0)</f>
        <v>#REF!</v>
      </c>
      <c r="K446" s="5" t="str">
        <f t="shared" si="26"/>
        <v>73 0 00 00000</v>
      </c>
      <c r="L446" s="225" t="e">
        <f>VLOOKUP(O446,#REF!,2,0)</f>
        <v>#REF!</v>
      </c>
      <c r="M446" s="5"/>
      <c r="O446" s="11" t="s">
        <v>985</v>
      </c>
      <c r="P446" s="7" t="b">
        <f t="shared" si="28"/>
        <v>1</v>
      </c>
      <c r="Q446" s="7" t="e">
        <f t="shared" si="27"/>
        <v>#REF!</v>
      </c>
    </row>
    <row r="447" spans="1:17" s="4" customFormat="1" ht="37.5">
      <c r="A447" s="81">
        <v>73</v>
      </c>
      <c r="B447" s="81" t="s">
        <v>15</v>
      </c>
      <c r="C447" s="82">
        <v>0</v>
      </c>
      <c r="D447" s="83" t="s">
        <v>986</v>
      </c>
      <c r="E447" s="96" t="s">
        <v>987</v>
      </c>
      <c r="F447" s="24">
        <v>73</v>
      </c>
      <c r="G447" s="24" t="s">
        <v>15</v>
      </c>
      <c r="H447" s="25" t="s">
        <v>12</v>
      </c>
      <c r="I447" s="25" t="s">
        <v>13</v>
      </c>
      <c r="J447" s="214" t="e">
        <f>VLOOKUP(K447,#REF!,2,0)</f>
        <v>#REF!</v>
      </c>
      <c r="K447" s="5" t="str">
        <f t="shared" si="26"/>
        <v>73 1 00 00000</v>
      </c>
      <c r="L447" s="225" t="e">
        <f>VLOOKUP(O447,#REF!,2,0)</f>
        <v>#REF!</v>
      </c>
      <c r="M447" s="5"/>
      <c r="O447" s="12" t="s">
        <v>988</v>
      </c>
      <c r="P447" s="7" t="b">
        <f t="shared" si="28"/>
        <v>1</v>
      </c>
      <c r="Q447" s="7" t="e">
        <f t="shared" si="27"/>
        <v>#REF!</v>
      </c>
    </row>
    <row r="448" spans="1:17" s="4" customFormat="1" ht="114" customHeight="1">
      <c r="A448" s="84">
        <v>73</v>
      </c>
      <c r="B448" s="84" t="s">
        <v>15</v>
      </c>
      <c r="C448" s="84" t="s">
        <v>918</v>
      </c>
      <c r="D448" s="84" t="s">
        <v>989</v>
      </c>
      <c r="E448" s="94" t="s">
        <v>896</v>
      </c>
      <c r="F448" s="28">
        <v>73</v>
      </c>
      <c r="G448" s="28" t="s">
        <v>15</v>
      </c>
      <c r="H448" s="30" t="s">
        <v>12</v>
      </c>
      <c r="I448" s="59">
        <v>10010</v>
      </c>
      <c r="J448" s="209" t="e">
        <f>VLOOKUP(K448,#REF!,2,0)</f>
        <v>#REF!</v>
      </c>
      <c r="K448" s="5" t="str">
        <f t="shared" si="26"/>
        <v>73 1 00 10010</v>
      </c>
      <c r="L448" s="225" t="e">
        <f>VLOOKUP(O448,#REF!,2,0)</f>
        <v>#REF!</v>
      </c>
      <c r="M448" s="5"/>
      <c r="O448" s="45" t="s">
        <v>990</v>
      </c>
      <c r="P448" s="7" t="b">
        <f t="shared" si="28"/>
        <v>1</v>
      </c>
      <c r="Q448" s="7" t="e">
        <f t="shared" si="27"/>
        <v>#REF!</v>
      </c>
    </row>
    <row r="449" spans="1:17" s="4" customFormat="1" ht="37.5">
      <c r="A449" s="84">
        <v>73</v>
      </c>
      <c r="B449" s="84" t="s">
        <v>15</v>
      </c>
      <c r="C449" s="84" t="s">
        <v>921</v>
      </c>
      <c r="D449" s="84" t="s">
        <v>991</v>
      </c>
      <c r="E449" s="94" t="s">
        <v>899</v>
      </c>
      <c r="F449" s="28">
        <v>73</v>
      </c>
      <c r="G449" s="28" t="s">
        <v>15</v>
      </c>
      <c r="H449" s="30" t="s">
        <v>12</v>
      </c>
      <c r="I449" s="59">
        <v>10020</v>
      </c>
      <c r="J449" s="209" t="e">
        <f>VLOOKUP(K449,#REF!,2,0)</f>
        <v>#REF!</v>
      </c>
      <c r="K449" s="5" t="str">
        <f t="shared" si="26"/>
        <v>73 1 00 10020</v>
      </c>
      <c r="L449" s="225" t="e">
        <f>VLOOKUP(O449,#REF!,2,0)</f>
        <v>#REF!</v>
      </c>
      <c r="M449" s="5"/>
      <c r="O449" s="45" t="s">
        <v>992</v>
      </c>
      <c r="P449" s="7" t="b">
        <f t="shared" si="28"/>
        <v>1</v>
      </c>
      <c r="Q449" s="7" t="e">
        <f t="shared" si="27"/>
        <v>#REF!</v>
      </c>
    </row>
    <row r="450" spans="1:17" s="4" customFormat="1">
      <c r="A450" s="24">
        <v>73</v>
      </c>
      <c r="B450" s="24" t="s">
        <v>91</v>
      </c>
      <c r="C450" s="215">
        <v>0</v>
      </c>
      <c r="D450" s="184" t="s">
        <v>993</v>
      </c>
      <c r="E450" s="143" t="s">
        <v>977</v>
      </c>
      <c r="F450" s="24"/>
      <c r="G450" s="24"/>
      <c r="H450" s="25"/>
      <c r="I450" s="25"/>
      <c r="J450" s="214"/>
      <c r="K450" s="5" t="str">
        <f t="shared" si="26"/>
        <v xml:space="preserve">   </v>
      </c>
      <c r="L450" s="225" t="e">
        <f>VLOOKUP(O450,#REF!,2,0)</f>
        <v>#REF!</v>
      </c>
      <c r="M450" s="5"/>
      <c r="O450" s="45"/>
      <c r="P450" s="7" t="b">
        <f t="shared" si="28"/>
        <v>0</v>
      </c>
      <c r="Q450" s="7" t="e">
        <f t="shared" si="27"/>
        <v>#REF!</v>
      </c>
    </row>
    <row r="451" spans="1:17" s="4" customFormat="1" ht="37.5">
      <c r="A451" s="28">
        <v>73</v>
      </c>
      <c r="B451" s="28" t="s">
        <v>91</v>
      </c>
      <c r="C451" s="28" t="s">
        <v>994</v>
      </c>
      <c r="D451" s="28" t="s">
        <v>995</v>
      </c>
      <c r="E451" s="209" t="s">
        <v>996</v>
      </c>
      <c r="F451" s="28"/>
      <c r="G451" s="28"/>
      <c r="H451" s="30"/>
      <c r="I451" s="59"/>
      <c r="J451" s="209" t="s">
        <v>1368</v>
      </c>
      <c r="K451" s="5" t="str">
        <f t="shared" si="26"/>
        <v xml:space="preserve">   </v>
      </c>
      <c r="L451" s="225" t="e">
        <f>VLOOKUP(O451,#REF!,2,0)</f>
        <v>#REF!</v>
      </c>
      <c r="M451" s="5"/>
      <c r="O451" s="45"/>
      <c r="P451" s="7" t="b">
        <f t="shared" si="28"/>
        <v>0</v>
      </c>
      <c r="Q451" s="7" t="e">
        <f t="shared" si="27"/>
        <v>#REF!</v>
      </c>
    </row>
    <row r="452" spans="1:17" s="4" customFormat="1" ht="131.25">
      <c r="A452" s="14">
        <v>73</v>
      </c>
      <c r="B452" s="14" t="s">
        <v>91</v>
      </c>
      <c r="C452" s="14" t="s">
        <v>997</v>
      </c>
      <c r="D452" s="14" t="s">
        <v>998</v>
      </c>
      <c r="E452" s="115" t="s">
        <v>999</v>
      </c>
      <c r="F452" s="14"/>
      <c r="G452" s="14"/>
      <c r="H452" s="15"/>
      <c r="I452" s="17"/>
      <c r="J452" s="209" t="s">
        <v>1369</v>
      </c>
      <c r="K452" s="5" t="str">
        <f t="shared" si="26"/>
        <v xml:space="preserve">   </v>
      </c>
      <c r="L452" s="225" t="e">
        <f>VLOOKUP(O452,#REF!,2,0)</f>
        <v>#REF!</v>
      </c>
      <c r="M452" s="5"/>
      <c r="O452" s="45"/>
      <c r="P452" s="7" t="b">
        <f t="shared" si="28"/>
        <v>0</v>
      </c>
      <c r="Q452" s="7" t="e">
        <f t="shared" si="27"/>
        <v>#REF!</v>
      </c>
    </row>
    <row r="453" spans="1:17" s="4" customFormat="1" ht="45">
      <c r="A453" s="78">
        <v>74</v>
      </c>
      <c r="B453" s="78">
        <v>0</v>
      </c>
      <c r="C453" s="78" t="s">
        <v>9</v>
      </c>
      <c r="D453" s="80" t="s">
        <v>1000</v>
      </c>
      <c r="E453" s="95" t="s">
        <v>1001</v>
      </c>
      <c r="F453" s="23">
        <v>74</v>
      </c>
      <c r="G453" s="23">
        <v>0</v>
      </c>
      <c r="H453" s="9" t="s">
        <v>12</v>
      </c>
      <c r="I453" s="9" t="s">
        <v>13</v>
      </c>
      <c r="J453" s="136" t="e">
        <f>VLOOKUP(K453,#REF!,2,0)</f>
        <v>#REF!</v>
      </c>
      <c r="K453" s="5" t="str">
        <f t="shared" si="26"/>
        <v>74 0 00 00000</v>
      </c>
      <c r="L453" s="225" t="e">
        <f>VLOOKUP(O453,#REF!,2,0)</f>
        <v>#REF!</v>
      </c>
      <c r="M453" s="5"/>
      <c r="O453" s="11" t="s">
        <v>1002</v>
      </c>
      <c r="P453" s="7" t="b">
        <f t="shared" si="28"/>
        <v>1</v>
      </c>
      <c r="Q453" s="7" t="e">
        <f t="shared" si="27"/>
        <v>#REF!</v>
      </c>
    </row>
    <row r="454" spans="1:17" s="4" customFormat="1" ht="126.75" customHeight="1">
      <c r="A454" s="81">
        <v>74</v>
      </c>
      <c r="B454" s="81" t="s">
        <v>15</v>
      </c>
      <c r="C454" s="82">
        <v>0</v>
      </c>
      <c r="D454" s="83" t="s">
        <v>1003</v>
      </c>
      <c r="E454" s="96" t="s">
        <v>1004</v>
      </c>
      <c r="F454" s="24">
        <v>74</v>
      </c>
      <c r="G454" s="24" t="s">
        <v>15</v>
      </c>
      <c r="H454" s="25" t="s">
        <v>12</v>
      </c>
      <c r="I454" s="25" t="s">
        <v>13</v>
      </c>
      <c r="J454" s="143" t="s">
        <v>1004</v>
      </c>
      <c r="K454" s="5" t="str">
        <f t="shared" si="26"/>
        <v>74 1 00 00000</v>
      </c>
      <c r="L454" s="225" t="e">
        <f>VLOOKUP(O454,#REF!,2,0)</f>
        <v>#REF!</v>
      </c>
      <c r="M454" s="5"/>
      <c r="O454" s="11"/>
      <c r="P454" s="7" t="b">
        <f t="shared" si="28"/>
        <v>0</v>
      </c>
      <c r="Q454" s="7" t="e">
        <f t="shared" si="27"/>
        <v>#REF!</v>
      </c>
    </row>
    <row r="455" spans="1:17" s="4" customFormat="1" ht="37.5">
      <c r="A455" s="84">
        <v>74</v>
      </c>
      <c r="B455" s="84" t="s">
        <v>15</v>
      </c>
      <c r="C455" s="84" t="s">
        <v>918</v>
      </c>
      <c r="D455" s="84" t="s">
        <v>1005</v>
      </c>
      <c r="E455" s="94" t="s">
        <v>896</v>
      </c>
      <c r="F455" s="28">
        <v>74</v>
      </c>
      <c r="G455" s="28" t="s">
        <v>15</v>
      </c>
      <c r="H455" s="30" t="s">
        <v>12</v>
      </c>
      <c r="I455" s="59">
        <v>10010</v>
      </c>
      <c r="J455" s="209" t="e">
        <f>VLOOKUP(K455,#REF!,2,0)</f>
        <v>#REF!</v>
      </c>
      <c r="K455" s="5" t="str">
        <f t="shared" si="26"/>
        <v>74 1 00 10010</v>
      </c>
      <c r="L455" s="225" t="e">
        <f>VLOOKUP(O455,#REF!,2,0)</f>
        <v>#REF!</v>
      </c>
      <c r="M455" s="5"/>
      <c r="O455" s="45" t="s">
        <v>1006</v>
      </c>
      <c r="P455" s="7" t="b">
        <f t="shared" si="28"/>
        <v>1</v>
      </c>
      <c r="Q455" s="7" t="e">
        <f t="shared" si="27"/>
        <v>#REF!</v>
      </c>
    </row>
    <row r="456" spans="1:17" s="4" customFormat="1" ht="37.5">
      <c r="A456" s="84">
        <v>74</v>
      </c>
      <c r="B456" s="84" t="s">
        <v>15</v>
      </c>
      <c r="C456" s="84" t="s">
        <v>921</v>
      </c>
      <c r="D456" s="84" t="s">
        <v>1007</v>
      </c>
      <c r="E456" s="94" t="s">
        <v>899</v>
      </c>
      <c r="F456" s="28">
        <v>74</v>
      </c>
      <c r="G456" s="28" t="s">
        <v>15</v>
      </c>
      <c r="H456" s="30" t="s">
        <v>12</v>
      </c>
      <c r="I456" s="59">
        <v>10020</v>
      </c>
      <c r="J456" s="209" t="e">
        <f>VLOOKUP(K456,#REF!,2,0)</f>
        <v>#REF!</v>
      </c>
      <c r="K456" s="5" t="str">
        <f t="shared" ref="K456:K467" si="29">CONCATENATE(F456," ",G456," ",H456," ",I456)</f>
        <v>74 1 00 10020</v>
      </c>
      <c r="L456" s="225" t="e">
        <f>VLOOKUP(O456,#REF!,2,0)</f>
        <v>#REF!</v>
      </c>
      <c r="M456" s="5"/>
      <c r="O456" s="45" t="s">
        <v>1008</v>
      </c>
      <c r="P456" s="7" t="b">
        <f t="shared" si="28"/>
        <v>1</v>
      </c>
      <c r="Q456" s="7" t="e">
        <f t="shared" ref="Q456:Q484" si="30">J456=L456</f>
        <v>#REF!</v>
      </c>
    </row>
    <row r="457" spans="1:17" s="4" customFormat="1">
      <c r="A457" s="84"/>
      <c r="B457" s="84"/>
      <c r="C457" s="84"/>
      <c r="D457" s="84"/>
      <c r="E457" s="94"/>
      <c r="F457" s="28">
        <v>74</v>
      </c>
      <c r="G457" s="28" t="s">
        <v>15</v>
      </c>
      <c r="H457" s="30" t="s">
        <v>12</v>
      </c>
      <c r="I457" s="59">
        <v>77250</v>
      </c>
      <c r="J457" s="209" t="e">
        <f>VLOOKUP(K457,#REF!,2,0)</f>
        <v>#REF!</v>
      </c>
      <c r="K457" s="5" t="str">
        <f t="shared" si="29"/>
        <v>74 1 00 77250</v>
      </c>
      <c r="L457" s="225" t="e">
        <f>VLOOKUP(O457,#REF!,2,0)</f>
        <v>#REF!</v>
      </c>
      <c r="M457" s="5"/>
      <c r="O457" s="45" t="s">
        <v>1267</v>
      </c>
      <c r="P457" s="7" t="b">
        <f t="shared" si="28"/>
        <v>1</v>
      </c>
      <c r="Q457" s="7" t="e">
        <f t="shared" si="30"/>
        <v>#REF!</v>
      </c>
    </row>
    <row r="458" spans="1:17" s="4" customFormat="1" ht="45">
      <c r="A458" s="78">
        <v>75</v>
      </c>
      <c r="B458" s="78">
        <v>0</v>
      </c>
      <c r="C458" s="78" t="s">
        <v>9</v>
      </c>
      <c r="D458" s="80" t="s">
        <v>1009</v>
      </c>
      <c r="E458" s="95" t="s">
        <v>1010</v>
      </c>
      <c r="F458" s="23">
        <v>75</v>
      </c>
      <c r="G458" s="23">
        <v>0</v>
      </c>
      <c r="H458" s="9" t="s">
        <v>12</v>
      </c>
      <c r="I458" s="9" t="s">
        <v>13</v>
      </c>
      <c r="J458" s="136" t="e">
        <f>VLOOKUP(K458,#REF!,2,0)</f>
        <v>#REF!</v>
      </c>
      <c r="K458" s="5" t="str">
        <f t="shared" si="29"/>
        <v>75 0 00 00000</v>
      </c>
      <c r="L458" s="225" t="e">
        <f>VLOOKUP(O458,#REF!,2,0)</f>
        <v>#REF!</v>
      </c>
      <c r="M458" s="5"/>
      <c r="O458" s="11" t="s">
        <v>1011</v>
      </c>
      <c r="P458" s="7" t="b">
        <f t="shared" si="28"/>
        <v>1</v>
      </c>
      <c r="Q458" s="7" t="e">
        <f t="shared" si="30"/>
        <v>#REF!</v>
      </c>
    </row>
    <row r="459" spans="1:17" s="4" customFormat="1" ht="37.5">
      <c r="A459" s="81">
        <v>75</v>
      </c>
      <c r="B459" s="81" t="s">
        <v>15</v>
      </c>
      <c r="C459" s="82">
        <v>0</v>
      </c>
      <c r="D459" s="83" t="s">
        <v>1012</v>
      </c>
      <c r="E459" s="96" t="s">
        <v>1013</v>
      </c>
      <c r="F459" s="24">
        <v>75</v>
      </c>
      <c r="G459" s="24" t="s">
        <v>15</v>
      </c>
      <c r="H459" s="25" t="s">
        <v>12</v>
      </c>
      <c r="I459" s="25" t="s">
        <v>13</v>
      </c>
      <c r="J459" s="143" t="e">
        <f>VLOOKUP(K459,#REF!,2,0)</f>
        <v>#REF!</v>
      </c>
      <c r="K459" s="5" t="str">
        <f t="shared" si="29"/>
        <v>75 1 00 00000</v>
      </c>
      <c r="L459" s="225" t="e">
        <f>VLOOKUP(O459,#REF!,2,0)</f>
        <v>#REF!</v>
      </c>
      <c r="M459" s="5"/>
      <c r="O459" s="12" t="s">
        <v>1014</v>
      </c>
      <c r="P459" s="7" t="b">
        <f t="shared" si="28"/>
        <v>1</v>
      </c>
      <c r="Q459" s="7" t="e">
        <f t="shared" si="30"/>
        <v>#REF!</v>
      </c>
    </row>
    <row r="460" spans="1:17" s="4" customFormat="1" ht="81" customHeight="1">
      <c r="A460" s="84">
        <v>75</v>
      </c>
      <c r="B460" s="84" t="s">
        <v>15</v>
      </c>
      <c r="C460" s="84" t="s">
        <v>918</v>
      </c>
      <c r="D460" s="84" t="s">
        <v>1015</v>
      </c>
      <c r="E460" s="94" t="s">
        <v>896</v>
      </c>
      <c r="F460" s="28">
        <v>75</v>
      </c>
      <c r="G460" s="28" t="s">
        <v>15</v>
      </c>
      <c r="H460" s="30" t="s">
        <v>12</v>
      </c>
      <c r="I460" s="59">
        <v>10010</v>
      </c>
      <c r="J460" s="209" t="e">
        <f>VLOOKUP(K460,#REF!,2,0)</f>
        <v>#REF!</v>
      </c>
      <c r="K460" s="5" t="str">
        <f t="shared" si="29"/>
        <v>75 1 00 10010</v>
      </c>
      <c r="L460" s="225" t="e">
        <f>VLOOKUP(O460,#REF!,2,0)</f>
        <v>#REF!</v>
      </c>
      <c r="M460" s="5"/>
      <c r="O460" s="50" t="s">
        <v>1016</v>
      </c>
      <c r="P460" s="7" t="b">
        <f t="shared" si="28"/>
        <v>1</v>
      </c>
      <c r="Q460" s="7" t="e">
        <f t="shared" si="30"/>
        <v>#REF!</v>
      </c>
    </row>
    <row r="461" spans="1:17" s="4" customFormat="1" ht="37.5">
      <c r="A461" s="84">
        <v>75</v>
      </c>
      <c r="B461" s="84" t="s">
        <v>15</v>
      </c>
      <c r="C461" s="84" t="s">
        <v>921</v>
      </c>
      <c r="D461" s="84" t="s">
        <v>1017</v>
      </c>
      <c r="E461" s="94" t="s">
        <v>899</v>
      </c>
      <c r="F461" s="28">
        <v>75</v>
      </c>
      <c r="G461" s="28" t="s">
        <v>15</v>
      </c>
      <c r="H461" s="30" t="s">
        <v>12</v>
      </c>
      <c r="I461" s="59">
        <v>10020</v>
      </c>
      <c r="J461" s="209" t="e">
        <f>VLOOKUP(K461,#REF!,2,0)</f>
        <v>#REF!</v>
      </c>
      <c r="K461" s="5" t="str">
        <f t="shared" si="29"/>
        <v>75 1 00 10020</v>
      </c>
      <c r="L461" s="225" t="e">
        <f>VLOOKUP(O461,#REF!,2,0)</f>
        <v>#REF!</v>
      </c>
      <c r="M461" s="5"/>
      <c r="O461" s="50" t="s">
        <v>1018</v>
      </c>
      <c r="P461" s="7" t="b">
        <f t="shared" si="28"/>
        <v>1</v>
      </c>
      <c r="Q461" s="7" t="e">
        <f t="shared" si="30"/>
        <v>#REF!</v>
      </c>
    </row>
    <row r="462" spans="1:17" s="4" customFormat="1" ht="114" customHeight="1">
      <c r="A462" s="84">
        <v>75</v>
      </c>
      <c r="B462" s="84" t="s">
        <v>15</v>
      </c>
      <c r="C462" s="84" t="s">
        <v>1019</v>
      </c>
      <c r="D462" s="84" t="s">
        <v>1020</v>
      </c>
      <c r="E462" s="94" t="s">
        <v>1021</v>
      </c>
      <c r="F462" s="28">
        <v>75</v>
      </c>
      <c r="G462" s="28" t="s">
        <v>15</v>
      </c>
      <c r="H462" s="30" t="s">
        <v>12</v>
      </c>
      <c r="I462" s="59">
        <v>76200</v>
      </c>
      <c r="J462" s="209" t="e">
        <f>VLOOKUP(K462,#REF!,2,0)</f>
        <v>#REF!</v>
      </c>
      <c r="K462" s="5" t="str">
        <f t="shared" si="29"/>
        <v>75 1 00 76200</v>
      </c>
      <c r="L462" s="225" t="e">
        <f>VLOOKUP(O462,#REF!,2,0)</f>
        <v>#REF!</v>
      </c>
      <c r="M462" s="5"/>
      <c r="O462" s="50" t="s">
        <v>1022</v>
      </c>
      <c r="P462" s="7" t="b">
        <f t="shared" si="28"/>
        <v>1</v>
      </c>
      <c r="Q462" s="7" t="e">
        <f t="shared" si="30"/>
        <v>#REF!</v>
      </c>
    </row>
    <row r="463" spans="1:17" s="4" customFormat="1" ht="45">
      <c r="A463" s="78">
        <v>76</v>
      </c>
      <c r="B463" s="78">
        <v>0</v>
      </c>
      <c r="C463" s="78" t="s">
        <v>9</v>
      </c>
      <c r="D463" s="80" t="s">
        <v>1023</v>
      </c>
      <c r="E463" s="95" t="s">
        <v>1024</v>
      </c>
      <c r="F463" s="23">
        <v>76</v>
      </c>
      <c r="G463" s="23">
        <v>0</v>
      </c>
      <c r="H463" s="9" t="s">
        <v>12</v>
      </c>
      <c r="I463" s="9" t="s">
        <v>13</v>
      </c>
      <c r="J463" s="136" t="e">
        <f>VLOOKUP(K463,#REF!,2,0)</f>
        <v>#REF!</v>
      </c>
      <c r="K463" s="5" t="str">
        <f t="shared" si="29"/>
        <v>76 0 00 00000</v>
      </c>
      <c r="L463" s="225" t="e">
        <f>VLOOKUP(O463,#REF!,2,0)</f>
        <v>#REF!</v>
      </c>
      <c r="M463" s="5"/>
      <c r="O463" s="11" t="s">
        <v>1025</v>
      </c>
      <c r="P463" s="7" t="b">
        <f t="shared" si="28"/>
        <v>1</v>
      </c>
      <c r="Q463" s="7" t="e">
        <f t="shared" si="30"/>
        <v>#REF!</v>
      </c>
    </row>
    <row r="464" spans="1:17" s="4" customFormat="1" ht="37.5">
      <c r="A464" s="81">
        <v>76</v>
      </c>
      <c r="B464" s="81" t="s">
        <v>15</v>
      </c>
      <c r="C464" s="82">
        <v>0</v>
      </c>
      <c r="D464" s="83" t="s">
        <v>1026</v>
      </c>
      <c r="E464" s="96" t="s">
        <v>1027</v>
      </c>
      <c r="F464" s="24">
        <v>76</v>
      </c>
      <c r="G464" s="24" t="s">
        <v>15</v>
      </c>
      <c r="H464" s="25" t="s">
        <v>12</v>
      </c>
      <c r="I464" s="25" t="s">
        <v>13</v>
      </c>
      <c r="J464" s="143" t="e">
        <f>VLOOKUP(K464,#REF!,2,0)</f>
        <v>#REF!</v>
      </c>
      <c r="K464" s="5" t="str">
        <f t="shared" si="29"/>
        <v>76 1 00 00000</v>
      </c>
      <c r="L464" s="225" t="e">
        <f>VLOOKUP(O464,#REF!,2,0)</f>
        <v>#REF!</v>
      </c>
      <c r="M464" s="5"/>
      <c r="O464" s="12" t="s">
        <v>1028</v>
      </c>
      <c r="P464" s="7" t="b">
        <f t="shared" si="28"/>
        <v>1</v>
      </c>
      <c r="Q464" s="7" t="e">
        <f t="shared" si="30"/>
        <v>#REF!</v>
      </c>
    </row>
    <row r="465" spans="1:17" s="4" customFormat="1" ht="38.25" customHeight="1">
      <c r="A465" s="84">
        <v>76</v>
      </c>
      <c r="B465" s="84" t="s">
        <v>15</v>
      </c>
      <c r="C465" s="84" t="s">
        <v>918</v>
      </c>
      <c r="D465" s="84" t="s">
        <v>1029</v>
      </c>
      <c r="E465" s="94" t="s">
        <v>896</v>
      </c>
      <c r="F465" s="28">
        <v>76</v>
      </c>
      <c r="G465" s="28" t="s">
        <v>15</v>
      </c>
      <c r="H465" s="30" t="s">
        <v>12</v>
      </c>
      <c r="I465" s="59">
        <v>10010</v>
      </c>
      <c r="J465" s="209" t="e">
        <f>VLOOKUP(K465,#REF!,2,0)</f>
        <v>#REF!</v>
      </c>
      <c r="K465" s="5" t="str">
        <f t="shared" si="29"/>
        <v>76 1 00 10010</v>
      </c>
      <c r="L465" s="225" t="e">
        <f>VLOOKUP(O465,#REF!,2,0)</f>
        <v>#REF!</v>
      </c>
      <c r="M465" s="5"/>
      <c r="O465" s="22" t="s">
        <v>1030</v>
      </c>
      <c r="P465" s="7" t="b">
        <f t="shared" si="28"/>
        <v>1</v>
      </c>
      <c r="Q465" s="7" t="e">
        <f t="shared" si="30"/>
        <v>#REF!</v>
      </c>
    </row>
    <row r="466" spans="1:17" s="4" customFormat="1" ht="38.25" customHeight="1">
      <c r="A466" s="84">
        <v>76</v>
      </c>
      <c r="B466" s="84" t="s">
        <v>15</v>
      </c>
      <c r="C466" s="84" t="s">
        <v>921</v>
      </c>
      <c r="D466" s="84" t="s">
        <v>1031</v>
      </c>
      <c r="E466" s="94" t="s">
        <v>899</v>
      </c>
      <c r="F466" s="28">
        <v>76</v>
      </c>
      <c r="G466" s="28" t="s">
        <v>15</v>
      </c>
      <c r="H466" s="30" t="s">
        <v>12</v>
      </c>
      <c r="I466" s="59">
        <v>10020</v>
      </c>
      <c r="J466" s="209" t="e">
        <f>VLOOKUP(K466,#REF!,2,0)</f>
        <v>#REF!</v>
      </c>
      <c r="K466" s="5" t="str">
        <f t="shared" si="29"/>
        <v>76 1 00 10020</v>
      </c>
      <c r="L466" s="225" t="e">
        <f>VLOOKUP(O466,#REF!,2,0)</f>
        <v>#REF!</v>
      </c>
      <c r="M466" s="5"/>
      <c r="O466" s="22" t="s">
        <v>1032</v>
      </c>
      <c r="P466" s="7" t="b">
        <f t="shared" si="28"/>
        <v>1</v>
      </c>
      <c r="Q466" s="7" t="e">
        <f t="shared" si="30"/>
        <v>#REF!</v>
      </c>
    </row>
    <row r="467" spans="1:17" s="4" customFormat="1">
      <c r="A467" s="24">
        <v>76</v>
      </c>
      <c r="B467" s="24" t="s">
        <v>91</v>
      </c>
      <c r="C467" s="215">
        <v>0</v>
      </c>
      <c r="D467" s="184" t="s">
        <v>1036</v>
      </c>
      <c r="E467" s="143" t="s">
        <v>977</v>
      </c>
      <c r="F467" s="24">
        <v>76</v>
      </c>
      <c r="G467" s="24" t="s">
        <v>91</v>
      </c>
      <c r="H467" s="25" t="s">
        <v>12</v>
      </c>
      <c r="I467" s="25" t="s">
        <v>13</v>
      </c>
      <c r="J467" s="143" t="e">
        <f>VLOOKUP(K467,#REF!,2,0)</f>
        <v>#REF!</v>
      </c>
      <c r="K467" s="5" t="str">
        <f t="shared" si="29"/>
        <v>76 2 00 00000</v>
      </c>
      <c r="L467" s="225" t="e">
        <f>VLOOKUP(O467,#REF!,2,0)</f>
        <v>#REF!</v>
      </c>
      <c r="M467" s="5"/>
      <c r="O467" s="12" t="s">
        <v>1037</v>
      </c>
      <c r="P467" s="7" t="b">
        <f t="shared" si="28"/>
        <v>1</v>
      </c>
      <c r="Q467" s="7" t="e">
        <f t="shared" si="30"/>
        <v>#REF!</v>
      </c>
    </row>
    <row r="468" spans="1:17" s="4" customFormat="1">
      <c r="A468" s="28">
        <v>76</v>
      </c>
      <c r="B468" s="28" t="s">
        <v>91</v>
      </c>
      <c r="C468" s="28" t="s">
        <v>1038</v>
      </c>
      <c r="D468" s="28" t="s">
        <v>1039</v>
      </c>
      <c r="E468" s="209" t="s">
        <v>1040</v>
      </c>
      <c r="F468" s="28"/>
      <c r="G468" s="28"/>
      <c r="H468" s="30"/>
      <c r="I468" s="59"/>
      <c r="J468" s="209" t="s">
        <v>1362</v>
      </c>
      <c r="K468" s="5"/>
      <c r="L468" s="225" t="e">
        <f>VLOOKUP(O468,#REF!,2,0)</f>
        <v>#REF!</v>
      </c>
      <c r="M468" s="5"/>
      <c r="O468" s="22"/>
      <c r="P468" s="7"/>
      <c r="Q468" s="7" t="e">
        <f t="shared" si="30"/>
        <v>#REF!</v>
      </c>
    </row>
    <row r="469" spans="1:17" s="4" customFormat="1" ht="37.5">
      <c r="A469" s="28">
        <v>76</v>
      </c>
      <c r="B469" s="28" t="s">
        <v>15</v>
      </c>
      <c r="C469" s="28" t="s">
        <v>1033</v>
      </c>
      <c r="D469" s="28" t="s">
        <v>1034</v>
      </c>
      <c r="E469" s="209" t="s">
        <v>1035</v>
      </c>
      <c r="F469" s="28">
        <v>76</v>
      </c>
      <c r="G469" s="28" t="s">
        <v>91</v>
      </c>
      <c r="H469" s="30" t="s">
        <v>12</v>
      </c>
      <c r="I469" s="59">
        <v>20250</v>
      </c>
      <c r="J469" s="209" t="e">
        <f>VLOOKUP(K469,#REF!,2,0)</f>
        <v>#REF!</v>
      </c>
      <c r="K469" s="5" t="str">
        <f t="shared" ref="K469:K534" si="31">CONCATENATE(F469," ",G469," ",H469," ",I469)</f>
        <v>76 2 00 20250</v>
      </c>
      <c r="L469" s="225" t="e">
        <f>VLOOKUP(O469,#REF!,2,0)</f>
        <v>#REF!</v>
      </c>
      <c r="M469" s="5"/>
      <c r="O469" s="22" t="s">
        <v>1268</v>
      </c>
      <c r="P469" s="7" t="b">
        <f t="shared" ref="P469:P484" si="32">K469=O469</f>
        <v>1</v>
      </c>
      <c r="Q469" s="7" t="e">
        <f t="shared" si="30"/>
        <v>#REF!</v>
      </c>
    </row>
    <row r="470" spans="1:17" s="4" customFormat="1" ht="45">
      <c r="A470" s="78">
        <v>77</v>
      </c>
      <c r="B470" s="78">
        <v>0</v>
      </c>
      <c r="C470" s="78" t="s">
        <v>9</v>
      </c>
      <c r="D470" s="80" t="s">
        <v>1041</v>
      </c>
      <c r="E470" s="95" t="s">
        <v>1042</v>
      </c>
      <c r="F470" s="23">
        <v>77</v>
      </c>
      <c r="G470" s="23">
        <v>0</v>
      </c>
      <c r="H470" s="9" t="s">
        <v>12</v>
      </c>
      <c r="I470" s="9" t="s">
        <v>13</v>
      </c>
      <c r="J470" s="136" t="e">
        <f>VLOOKUP(K470,#REF!,2,0)</f>
        <v>#REF!</v>
      </c>
      <c r="K470" s="5" t="str">
        <f t="shared" si="31"/>
        <v>77 0 00 00000</v>
      </c>
      <c r="L470" s="225" t="e">
        <f>VLOOKUP(O470,#REF!,2,0)</f>
        <v>#REF!</v>
      </c>
      <c r="M470" s="5"/>
      <c r="N470" s="60"/>
      <c r="O470" s="11" t="s">
        <v>1043</v>
      </c>
      <c r="P470" s="7" t="b">
        <f t="shared" si="32"/>
        <v>1</v>
      </c>
      <c r="Q470" s="7" t="e">
        <f t="shared" si="30"/>
        <v>#REF!</v>
      </c>
    </row>
    <row r="471" spans="1:17" s="4" customFormat="1" ht="56.25">
      <c r="A471" s="81">
        <v>77</v>
      </c>
      <c r="B471" s="81" t="s">
        <v>15</v>
      </c>
      <c r="C471" s="82">
        <v>0</v>
      </c>
      <c r="D471" s="83" t="s">
        <v>1044</v>
      </c>
      <c r="E471" s="96" t="s">
        <v>1045</v>
      </c>
      <c r="F471" s="24">
        <v>77</v>
      </c>
      <c r="G471" s="24" t="s">
        <v>15</v>
      </c>
      <c r="H471" s="25" t="s">
        <v>12</v>
      </c>
      <c r="I471" s="25" t="s">
        <v>13</v>
      </c>
      <c r="J471" s="143" t="e">
        <f>VLOOKUP(K471,#REF!,2,0)</f>
        <v>#REF!</v>
      </c>
      <c r="K471" s="5" t="str">
        <f t="shared" si="31"/>
        <v>77 1 00 00000</v>
      </c>
      <c r="L471" s="225" t="e">
        <f>VLOOKUP(O471,#REF!,2,0)</f>
        <v>#REF!</v>
      </c>
      <c r="M471" s="5"/>
      <c r="O471" s="12" t="s">
        <v>1046</v>
      </c>
      <c r="P471" s="7" t="b">
        <f t="shared" si="32"/>
        <v>1</v>
      </c>
      <c r="Q471" s="7" t="e">
        <f t="shared" si="30"/>
        <v>#REF!</v>
      </c>
    </row>
    <row r="472" spans="1:17" s="4" customFormat="1" ht="37.5">
      <c r="A472" s="84">
        <v>77</v>
      </c>
      <c r="B472" s="84" t="s">
        <v>15</v>
      </c>
      <c r="C472" s="84" t="s">
        <v>918</v>
      </c>
      <c r="D472" s="84" t="s">
        <v>1047</v>
      </c>
      <c r="E472" s="94" t="s">
        <v>896</v>
      </c>
      <c r="F472" s="28">
        <v>77</v>
      </c>
      <c r="G472" s="28" t="s">
        <v>15</v>
      </c>
      <c r="H472" s="30" t="s">
        <v>12</v>
      </c>
      <c r="I472" s="59">
        <v>10010</v>
      </c>
      <c r="J472" s="209" t="e">
        <f>VLOOKUP(K472,#REF!,2,0)</f>
        <v>#REF!</v>
      </c>
      <c r="K472" s="5" t="str">
        <f t="shared" si="31"/>
        <v>77 1 00 10010</v>
      </c>
      <c r="L472" s="225" t="e">
        <f>VLOOKUP(O472,#REF!,2,0)</f>
        <v>#REF!</v>
      </c>
      <c r="M472" s="5"/>
      <c r="O472" s="22" t="s">
        <v>1048</v>
      </c>
      <c r="P472" s="7" t="b">
        <f t="shared" si="32"/>
        <v>1</v>
      </c>
      <c r="Q472" s="7" t="e">
        <f t="shared" si="30"/>
        <v>#REF!</v>
      </c>
    </row>
    <row r="473" spans="1:17" s="4" customFormat="1" ht="37.5">
      <c r="A473" s="84">
        <v>77</v>
      </c>
      <c r="B473" s="84" t="s">
        <v>15</v>
      </c>
      <c r="C473" s="84" t="s">
        <v>921</v>
      </c>
      <c r="D473" s="84" t="s">
        <v>1049</v>
      </c>
      <c r="E473" s="94" t="s">
        <v>899</v>
      </c>
      <c r="F473" s="28">
        <v>77</v>
      </c>
      <c r="G473" s="28" t="s">
        <v>15</v>
      </c>
      <c r="H473" s="30" t="s">
        <v>12</v>
      </c>
      <c r="I473" s="59">
        <v>10020</v>
      </c>
      <c r="J473" s="209" t="e">
        <f>VLOOKUP(K473,#REF!,2,0)</f>
        <v>#REF!</v>
      </c>
      <c r="K473" s="5" t="str">
        <f t="shared" si="31"/>
        <v>77 1 00 10020</v>
      </c>
      <c r="L473" s="225" t="e">
        <f>VLOOKUP(O473,#REF!,2,0)</f>
        <v>#REF!</v>
      </c>
      <c r="M473" s="5"/>
      <c r="O473" s="22" t="s">
        <v>1050</v>
      </c>
      <c r="P473" s="7" t="b">
        <f t="shared" si="32"/>
        <v>1</v>
      </c>
      <c r="Q473" s="7" t="e">
        <f t="shared" si="30"/>
        <v>#REF!</v>
      </c>
    </row>
    <row r="474" spans="1:17" s="4" customFormat="1" ht="112.5">
      <c r="A474" s="84">
        <v>77</v>
      </c>
      <c r="B474" s="84" t="s">
        <v>15</v>
      </c>
      <c r="C474" s="84" t="s">
        <v>1051</v>
      </c>
      <c r="D474" s="84" t="s">
        <v>1052</v>
      </c>
      <c r="E474" s="94" t="s">
        <v>1053</v>
      </c>
      <c r="F474" s="28">
        <v>77</v>
      </c>
      <c r="G474" s="28" t="s">
        <v>15</v>
      </c>
      <c r="H474" s="30" t="s">
        <v>12</v>
      </c>
      <c r="I474" s="59">
        <v>76100</v>
      </c>
      <c r="J474" s="209" t="e">
        <f>VLOOKUP(K474,#REF!,2,0)</f>
        <v>#REF!</v>
      </c>
      <c r="K474" s="5" t="str">
        <f t="shared" si="31"/>
        <v>77 1 00 76100</v>
      </c>
      <c r="L474" s="225" t="e">
        <f>VLOOKUP(O474,#REF!,2,0)</f>
        <v>#REF!</v>
      </c>
      <c r="M474" s="5"/>
      <c r="O474" s="22" t="s">
        <v>1054</v>
      </c>
      <c r="P474" s="7" t="b">
        <f t="shared" si="32"/>
        <v>1</v>
      </c>
      <c r="Q474" s="7" t="e">
        <f t="shared" si="30"/>
        <v>#REF!</v>
      </c>
    </row>
    <row r="475" spans="1:17" s="4" customFormat="1" ht="187.5">
      <c r="A475" s="84">
        <v>77</v>
      </c>
      <c r="B475" s="84" t="s">
        <v>15</v>
      </c>
      <c r="C475" s="84" t="s">
        <v>1055</v>
      </c>
      <c r="D475" s="84" t="s">
        <v>1056</v>
      </c>
      <c r="E475" s="94" t="s">
        <v>1057</v>
      </c>
      <c r="F475" s="28">
        <v>77</v>
      </c>
      <c r="G475" s="28" t="s">
        <v>15</v>
      </c>
      <c r="H475" s="30" t="s">
        <v>12</v>
      </c>
      <c r="I475" s="59">
        <v>76210</v>
      </c>
      <c r="J475" s="209" t="e">
        <f>VLOOKUP(K475,#REF!,2,0)</f>
        <v>#REF!</v>
      </c>
      <c r="K475" s="5" t="str">
        <f t="shared" si="31"/>
        <v>77 1 00 76210</v>
      </c>
      <c r="L475" s="225" t="e">
        <f>VLOOKUP(O475,#REF!,2,0)</f>
        <v>#REF!</v>
      </c>
      <c r="M475" s="5"/>
      <c r="O475" s="22" t="s">
        <v>1058</v>
      </c>
      <c r="P475" s="7" t="b">
        <f t="shared" si="32"/>
        <v>1</v>
      </c>
      <c r="Q475" s="7" t="e">
        <f t="shared" si="30"/>
        <v>#REF!</v>
      </c>
    </row>
    <row r="476" spans="1:17" s="4" customFormat="1">
      <c r="A476" s="81">
        <v>77</v>
      </c>
      <c r="B476" s="81" t="s">
        <v>91</v>
      </c>
      <c r="C476" s="82">
        <v>0</v>
      </c>
      <c r="D476" s="83" t="s">
        <v>1059</v>
      </c>
      <c r="E476" s="96" t="s">
        <v>977</v>
      </c>
      <c r="F476" s="24">
        <v>77</v>
      </c>
      <c r="G476" s="24" t="s">
        <v>91</v>
      </c>
      <c r="H476" s="25" t="s">
        <v>12</v>
      </c>
      <c r="I476" s="25" t="s">
        <v>13</v>
      </c>
      <c r="J476" s="143" t="e">
        <f>VLOOKUP(K476,#REF!,2,0)</f>
        <v>#REF!</v>
      </c>
      <c r="K476" s="5" t="str">
        <f t="shared" si="31"/>
        <v>77 2 00 00000</v>
      </c>
      <c r="L476" s="225" t="e">
        <f>VLOOKUP(O476,#REF!,2,0)</f>
        <v>#REF!</v>
      </c>
      <c r="M476" s="5"/>
      <c r="O476" s="45" t="s">
        <v>1060</v>
      </c>
      <c r="P476" s="7" t="b">
        <f t="shared" si="32"/>
        <v>1</v>
      </c>
      <c r="Q476" s="7" t="e">
        <f t="shared" si="30"/>
        <v>#REF!</v>
      </c>
    </row>
    <row r="477" spans="1:17" s="4" customFormat="1" ht="93.75">
      <c r="A477" s="84">
        <v>77</v>
      </c>
      <c r="B477" s="84" t="s">
        <v>91</v>
      </c>
      <c r="C477" s="84" t="s">
        <v>979</v>
      </c>
      <c r="D477" s="84" t="s">
        <v>1061</v>
      </c>
      <c r="E477" s="94" t="s">
        <v>981</v>
      </c>
      <c r="F477" s="28">
        <v>77</v>
      </c>
      <c r="G477" s="28" t="s">
        <v>91</v>
      </c>
      <c r="H477" s="30" t="s">
        <v>12</v>
      </c>
      <c r="I477" s="59">
        <v>21120</v>
      </c>
      <c r="J477" s="209" t="e">
        <f>VLOOKUP(K477,#REF!,2,0)</f>
        <v>#REF!</v>
      </c>
      <c r="K477" s="5" t="str">
        <f t="shared" si="31"/>
        <v>77 2 00 21120</v>
      </c>
      <c r="L477" s="225" t="e">
        <f>VLOOKUP(O477,#REF!,2,0)</f>
        <v>#REF!</v>
      </c>
      <c r="M477" s="5"/>
      <c r="O477" s="22" t="s">
        <v>1062</v>
      </c>
      <c r="P477" s="7" t="b">
        <f t="shared" si="32"/>
        <v>1</v>
      </c>
      <c r="Q477" s="7" t="e">
        <f t="shared" si="30"/>
        <v>#REF!</v>
      </c>
    </row>
    <row r="478" spans="1:17" s="4" customFormat="1" ht="67.5">
      <c r="A478" s="78">
        <v>78</v>
      </c>
      <c r="B478" s="78">
        <v>0</v>
      </c>
      <c r="C478" s="78" t="s">
        <v>9</v>
      </c>
      <c r="D478" s="80" t="s">
        <v>1063</v>
      </c>
      <c r="E478" s="95" t="s">
        <v>1064</v>
      </c>
      <c r="F478" s="23">
        <v>78</v>
      </c>
      <c r="G478" s="23">
        <v>0</v>
      </c>
      <c r="H478" s="9" t="s">
        <v>12</v>
      </c>
      <c r="I478" s="9" t="s">
        <v>13</v>
      </c>
      <c r="J478" s="136" t="e">
        <f>VLOOKUP(K478,#REF!,2,0)</f>
        <v>#REF!</v>
      </c>
      <c r="K478" s="5" t="str">
        <f t="shared" si="31"/>
        <v>78 0 00 00000</v>
      </c>
      <c r="L478" s="225" t="e">
        <f>VLOOKUP(O478,#REF!,2,0)</f>
        <v>#REF!</v>
      </c>
      <c r="M478" s="5"/>
      <c r="O478" s="11" t="s">
        <v>1065</v>
      </c>
      <c r="P478" s="7" t="b">
        <f t="shared" si="32"/>
        <v>1</v>
      </c>
      <c r="Q478" s="7" t="e">
        <f t="shared" si="30"/>
        <v>#REF!</v>
      </c>
    </row>
    <row r="479" spans="1:17" s="4" customFormat="1" ht="56.25">
      <c r="A479" s="81">
        <v>78</v>
      </c>
      <c r="B479" s="81" t="s">
        <v>15</v>
      </c>
      <c r="C479" s="82">
        <v>0</v>
      </c>
      <c r="D479" s="83" t="s">
        <v>1066</v>
      </c>
      <c r="E479" s="96" t="s">
        <v>1067</v>
      </c>
      <c r="F479" s="24">
        <v>78</v>
      </c>
      <c r="G479" s="24" t="s">
        <v>15</v>
      </c>
      <c r="H479" s="25" t="s">
        <v>12</v>
      </c>
      <c r="I479" s="25" t="s">
        <v>13</v>
      </c>
      <c r="J479" s="143" t="e">
        <f>VLOOKUP(K479,#REF!,2,0)</f>
        <v>#REF!</v>
      </c>
      <c r="K479" s="5" t="str">
        <f t="shared" si="31"/>
        <v>78 1 00 00000</v>
      </c>
      <c r="L479" s="225" t="e">
        <f>VLOOKUP(O479,#REF!,2,0)</f>
        <v>#REF!</v>
      </c>
      <c r="M479" s="5"/>
      <c r="O479" s="12" t="s">
        <v>1068</v>
      </c>
      <c r="P479" s="7" t="b">
        <f t="shared" si="32"/>
        <v>1</v>
      </c>
      <c r="Q479" s="7" t="e">
        <f t="shared" si="30"/>
        <v>#REF!</v>
      </c>
    </row>
    <row r="480" spans="1:17" s="4" customFormat="1" ht="37.5">
      <c r="A480" s="84">
        <v>78</v>
      </c>
      <c r="B480" s="84" t="s">
        <v>15</v>
      </c>
      <c r="C480" s="84" t="s">
        <v>918</v>
      </c>
      <c r="D480" s="84" t="s">
        <v>1069</v>
      </c>
      <c r="E480" s="94" t="s">
        <v>896</v>
      </c>
      <c r="F480" s="28">
        <v>78</v>
      </c>
      <c r="G480" s="28" t="s">
        <v>15</v>
      </c>
      <c r="H480" s="30" t="s">
        <v>12</v>
      </c>
      <c r="I480" s="59">
        <v>10010</v>
      </c>
      <c r="J480" s="209" t="e">
        <f>VLOOKUP(K480,#REF!,2,0)</f>
        <v>#REF!</v>
      </c>
      <c r="K480" s="5" t="str">
        <f t="shared" si="31"/>
        <v>78 1 00 10010</v>
      </c>
      <c r="L480" s="225" t="e">
        <f>VLOOKUP(O480,#REF!,2,0)</f>
        <v>#REF!</v>
      </c>
      <c r="M480" s="5"/>
      <c r="N480" s="6"/>
      <c r="O480" s="22" t="s">
        <v>1070</v>
      </c>
      <c r="P480" s="7" t="b">
        <f t="shared" si="32"/>
        <v>1</v>
      </c>
      <c r="Q480" s="7" t="e">
        <f t="shared" si="30"/>
        <v>#REF!</v>
      </c>
    </row>
    <row r="481" spans="1:17" ht="42.6" customHeight="1">
      <c r="A481" s="84">
        <v>78</v>
      </c>
      <c r="B481" s="84" t="s">
        <v>15</v>
      </c>
      <c r="C481" s="84" t="s">
        <v>921</v>
      </c>
      <c r="D481" s="84" t="s">
        <v>1071</v>
      </c>
      <c r="E481" s="94" t="s">
        <v>899</v>
      </c>
      <c r="F481" s="28">
        <v>78</v>
      </c>
      <c r="G481" s="28" t="s">
        <v>15</v>
      </c>
      <c r="H481" s="30" t="s">
        <v>12</v>
      </c>
      <c r="I481" s="59">
        <v>10020</v>
      </c>
      <c r="J481" s="209" t="e">
        <f>VLOOKUP(K481,#REF!,2,0)</f>
        <v>#REF!</v>
      </c>
      <c r="K481" s="5" t="str">
        <f t="shared" si="31"/>
        <v>78 1 00 10020</v>
      </c>
      <c r="L481" s="225" t="e">
        <f>VLOOKUP(O481,#REF!,2,0)</f>
        <v>#REF!</v>
      </c>
      <c r="O481" s="22" t="s">
        <v>1072</v>
      </c>
      <c r="P481" s="7" t="b">
        <f t="shared" si="32"/>
        <v>1</v>
      </c>
      <c r="Q481" s="7" t="e">
        <f t="shared" si="30"/>
        <v>#REF!</v>
      </c>
    </row>
    <row r="482" spans="1:17" ht="42.6" customHeight="1">
      <c r="A482" s="84"/>
      <c r="B482" s="84"/>
      <c r="C482" s="84"/>
      <c r="D482" s="84"/>
      <c r="E482" s="94"/>
      <c r="F482" s="28">
        <v>78</v>
      </c>
      <c r="G482" s="28" t="s">
        <v>15</v>
      </c>
      <c r="H482" s="30" t="s">
        <v>12</v>
      </c>
      <c r="I482" s="59">
        <v>20050</v>
      </c>
      <c r="J482" s="209" t="e">
        <f>VLOOKUP(K482,#REF!,2,0)</f>
        <v>#REF!</v>
      </c>
      <c r="K482" s="5" t="str">
        <f t="shared" si="31"/>
        <v>78 1 00 20050</v>
      </c>
      <c r="L482" s="225" t="e">
        <f>VLOOKUP(O482,#REF!,2,0)</f>
        <v>#REF!</v>
      </c>
      <c r="O482" s="42" t="s">
        <v>1269</v>
      </c>
      <c r="P482" s="7" t="b">
        <f t="shared" si="32"/>
        <v>1</v>
      </c>
      <c r="Q482" s="7" t="e">
        <f t="shared" si="30"/>
        <v>#REF!</v>
      </c>
    </row>
    <row r="483" spans="1:17" s="221" customFormat="1">
      <c r="A483" s="216"/>
      <c r="B483" s="216"/>
      <c r="C483" s="216"/>
      <c r="D483" s="216"/>
      <c r="E483" s="217"/>
      <c r="F483" s="218">
        <v>78</v>
      </c>
      <c r="G483" s="218" t="s">
        <v>91</v>
      </c>
      <c r="H483" s="219" t="s">
        <v>12</v>
      </c>
      <c r="I483" s="219" t="s">
        <v>13</v>
      </c>
      <c r="J483" s="223" t="s">
        <v>977</v>
      </c>
      <c r="K483" s="220" t="str">
        <f t="shared" si="31"/>
        <v>78 2 00 00000</v>
      </c>
      <c r="L483" s="225" t="e">
        <f>VLOOKUP(O483,#REF!,2,0)</f>
        <v>#REF!</v>
      </c>
      <c r="M483" s="220"/>
      <c r="P483" s="7" t="b">
        <f t="shared" si="32"/>
        <v>0</v>
      </c>
      <c r="Q483" s="7" t="e">
        <f t="shared" si="30"/>
        <v>#REF!</v>
      </c>
    </row>
    <row r="484" spans="1:17" ht="75">
      <c r="A484" s="84">
        <v>78</v>
      </c>
      <c r="B484" s="84" t="s">
        <v>15</v>
      </c>
      <c r="C484" s="84" t="s">
        <v>1073</v>
      </c>
      <c r="D484" s="84" t="s">
        <v>1074</v>
      </c>
      <c r="E484" s="94" t="s">
        <v>1075</v>
      </c>
      <c r="F484" s="28">
        <v>78</v>
      </c>
      <c r="G484" s="28" t="s">
        <v>91</v>
      </c>
      <c r="H484" s="30" t="s">
        <v>12</v>
      </c>
      <c r="I484" s="59">
        <v>20730</v>
      </c>
      <c r="J484" s="209" t="s">
        <v>1363</v>
      </c>
      <c r="K484" s="5" t="str">
        <f t="shared" si="31"/>
        <v>78 2 00 20730</v>
      </c>
      <c r="L484" s="225" t="e">
        <f>VLOOKUP(O484,#REF!,2,0)</f>
        <v>#REF!</v>
      </c>
      <c r="O484" s="22"/>
      <c r="P484" s="7" t="b">
        <f t="shared" si="32"/>
        <v>0</v>
      </c>
      <c r="Q484" s="7" t="e">
        <f t="shared" si="30"/>
        <v>#REF!</v>
      </c>
    </row>
    <row r="485" spans="1:17" ht="45">
      <c r="A485" s="78">
        <v>80</v>
      </c>
      <c r="B485" s="78">
        <v>0</v>
      </c>
      <c r="C485" s="78" t="s">
        <v>9</v>
      </c>
      <c r="D485" s="80" t="s">
        <v>1076</v>
      </c>
      <c r="E485" s="95" t="s">
        <v>1077</v>
      </c>
      <c r="F485" s="23">
        <v>80</v>
      </c>
      <c r="G485" s="23">
        <v>0</v>
      </c>
      <c r="H485" s="9" t="s">
        <v>12</v>
      </c>
      <c r="I485" s="9" t="s">
        <v>13</v>
      </c>
      <c r="J485" s="136" t="e">
        <f>VLOOKUP(K485,#REF!,2,0)</f>
        <v>#REF!</v>
      </c>
      <c r="K485" s="5" t="str">
        <f t="shared" si="31"/>
        <v>80 0 00 00000</v>
      </c>
      <c r="L485" s="225" t="e">
        <f>VLOOKUP(O485,#REF!,2,0)</f>
        <v>#REF!</v>
      </c>
      <c r="O485" s="11" t="s">
        <v>1078</v>
      </c>
      <c r="P485" s="7" t="b">
        <f t="shared" ref="P485:P516" si="33">K485=O485</f>
        <v>1</v>
      </c>
      <c r="Q485" s="7" t="e">
        <f t="shared" ref="Q485:Q520" si="34">J485=L485</f>
        <v>#REF!</v>
      </c>
    </row>
    <row r="486" spans="1:17" ht="37.5">
      <c r="A486" s="81">
        <v>80</v>
      </c>
      <c r="B486" s="81" t="s">
        <v>15</v>
      </c>
      <c r="C486" s="82">
        <v>0</v>
      </c>
      <c r="D486" s="83" t="s">
        <v>1079</v>
      </c>
      <c r="E486" s="96" t="s">
        <v>1080</v>
      </c>
      <c r="F486" s="24">
        <v>80</v>
      </c>
      <c r="G486" s="24" t="s">
        <v>15</v>
      </c>
      <c r="H486" s="25" t="s">
        <v>12</v>
      </c>
      <c r="I486" s="25" t="s">
        <v>13</v>
      </c>
      <c r="J486" s="143" t="e">
        <f>VLOOKUP(K486,#REF!,2,0)</f>
        <v>#REF!</v>
      </c>
      <c r="K486" s="5" t="str">
        <f t="shared" si="31"/>
        <v>80 1 00 00000</v>
      </c>
      <c r="L486" s="225" t="e">
        <f>VLOOKUP(O486,#REF!,2,0)</f>
        <v>#REF!</v>
      </c>
      <c r="O486" s="12" t="s">
        <v>1081</v>
      </c>
      <c r="P486" s="7" t="b">
        <f t="shared" si="33"/>
        <v>1</v>
      </c>
      <c r="Q486" s="7" t="e">
        <f t="shared" si="34"/>
        <v>#REF!</v>
      </c>
    </row>
    <row r="487" spans="1:17" ht="37.5">
      <c r="A487" s="84">
        <v>80</v>
      </c>
      <c r="B487" s="84" t="s">
        <v>15</v>
      </c>
      <c r="C487" s="84" t="s">
        <v>918</v>
      </c>
      <c r="D487" s="84" t="s">
        <v>1082</v>
      </c>
      <c r="E487" s="94" t="s">
        <v>896</v>
      </c>
      <c r="F487" s="28">
        <v>80</v>
      </c>
      <c r="G487" s="28" t="s">
        <v>15</v>
      </c>
      <c r="H487" s="30" t="s">
        <v>12</v>
      </c>
      <c r="I487" s="59">
        <v>10010</v>
      </c>
      <c r="J487" s="209" t="e">
        <f>VLOOKUP(K487,#REF!,2,0)</f>
        <v>#REF!</v>
      </c>
      <c r="K487" s="5" t="str">
        <f t="shared" si="31"/>
        <v>80 1 00 10010</v>
      </c>
      <c r="L487" s="225" t="e">
        <f>VLOOKUP(O487,#REF!,2,0)</f>
        <v>#REF!</v>
      </c>
      <c r="O487" s="22" t="s">
        <v>1083</v>
      </c>
      <c r="P487" s="7" t="b">
        <f t="shared" si="33"/>
        <v>1</v>
      </c>
      <c r="Q487" s="7" t="e">
        <f t="shared" si="34"/>
        <v>#REF!</v>
      </c>
    </row>
    <row r="488" spans="1:17" ht="37.5">
      <c r="A488" s="84">
        <v>80</v>
      </c>
      <c r="B488" s="84" t="s">
        <v>15</v>
      </c>
      <c r="C488" s="84" t="s">
        <v>921</v>
      </c>
      <c r="D488" s="84" t="s">
        <v>1084</v>
      </c>
      <c r="E488" s="94" t="s">
        <v>899</v>
      </c>
      <c r="F488" s="28">
        <v>80</v>
      </c>
      <c r="G488" s="28" t="s">
        <v>15</v>
      </c>
      <c r="H488" s="30" t="s">
        <v>12</v>
      </c>
      <c r="I488" s="59">
        <v>10020</v>
      </c>
      <c r="J488" s="209" t="e">
        <f>VLOOKUP(K488,#REF!,2,0)</f>
        <v>#REF!</v>
      </c>
      <c r="K488" s="5" t="str">
        <f t="shared" si="31"/>
        <v>80 1 00 10020</v>
      </c>
      <c r="L488" s="225" t="e">
        <f>VLOOKUP(O488,#REF!,2,0)</f>
        <v>#REF!</v>
      </c>
      <c r="O488" s="22" t="s">
        <v>1085</v>
      </c>
      <c r="P488" s="7" t="b">
        <f t="shared" si="33"/>
        <v>1</v>
      </c>
      <c r="Q488" s="7" t="e">
        <f t="shared" si="34"/>
        <v>#REF!</v>
      </c>
    </row>
    <row r="489" spans="1:17">
      <c r="A489" s="84"/>
      <c r="B489" s="84"/>
      <c r="C489" s="84"/>
      <c r="D489" s="84"/>
      <c r="E489" s="94"/>
      <c r="F489" s="28">
        <v>80</v>
      </c>
      <c r="G489" s="28" t="s">
        <v>15</v>
      </c>
      <c r="H489" s="30" t="s">
        <v>12</v>
      </c>
      <c r="I489" s="59">
        <v>20050</v>
      </c>
      <c r="J489" s="209" t="e">
        <f>VLOOKUP(K489,#REF!,2,0)</f>
        <v>#REF!</v>
      </c>
      <c r="K489" s="5" t="str">
        <f t="shared" si="31"/>
        <v>80 1 00 20050</v>
      </c>
      <c r="L489" s="225" t="e">
        <f>VLOOKUP(O489,#REF!,2,0)</f>
        <v>#REF!</v>
      </c>
      <c r="O489" s="22" t="s">
        <v>1270</v>
      </c>
      <c r="P489" s="7" t="b">
        <f t="shared" si="33"/>
        <v>1</v>
      </c>
      <c r="Q489" s="7" t="e">
        <f t="shared" si="34"/>
        <v>#REF!</v>
      </c>
    </row>
    <row r="490" spans="1:17" ht="112.5">
      <c r="A490" s="84">
        <v>80</v>
      </c>
      <c r="B490" s="84" t="s">
        <v>15</v>
      </c>
      <c r="C490" s="84" t="s">
        <v>1019</v>
      </c>
      <c r="D490" s="84" t="s">
        <v>1086</v>
      </c>
      <c r="E490" s="94" t="s">
        <v>1021</v>
      </c>
      <c r="F490" s="28">
        <v>80</v>
      </c>
      <c r="G490" s="28" t="s">
        <v>15</v>
      </c>
      <c r="H490" s="30" t="s">
        <v>12</v>
      </c>
      <c r="I490" s="59">
        <v>76200</v>
      </c>
      <c r="J490" s="209" t="e">
        <f>VLOOKUP(K490,#REF!,2,0)</f>
        <v>#REF!</v>
      </c>
      <c r="K490" s="5" t="str">
        <f t="shared" si="31"/>
        <v>80 1 00 76200</v>
      </c>
      <c r="L490" s="225" t="e">
        <f>VLOOKUP(O490,#REF!,2,0)</f>
        <v>#REF!</v>
      </c>
      <c r="O490" s="22" t="s">
        <v>1087</v>
      </c>
      <c r="P490" s="7" t="b">
        <f t="shared" si="33"/>
        <v>1</v>
      </c>
      <c r="Q490" s="7" t="e">
        <f t="shared" si="34"/>
        <v>#REF!</v>
      </c>
    </row>
    <row r="491" spans="1:17" s="49" customFormat="1" ht="112.5">
      <c r="A491" s="84">
        <v>80</v>
      </c>
      <c r="B491" s="84" t="s">
        <v>15</v>
      </c>
      <c r="C491" s="84" t="s">
        <v>943</v>
      </c>
      <c r="D491" s="84" t="s">
        <v>1088</v>
      </c>
      <c r="E491" s="94" t="s">
        <v>945</v>
      </c>
      <c r="F491" s="28">
        <v>80</v>
      </c>
      <c r="G491" s="28" t="s">
        <v>15</v>
      </c>
      <c r="H491" s="30" t="s">
        <v>12</v>
      </c>
      <c r="I491" s="59">
        <v>76360</v>
      </c>
      <c r="J491" s="209" t="e">
        <f>VLOOKUP(K491,#REF!,2,0)</f>
        <v>#REF!</v>
      </c>
      <c r="K491" s="5" t="str">
        <f t="shared" si="31"/>
        <v>80 1 00 76360</v>
      </c>
      <c r="L491" s="225" t="e">
        <f>VLOOKUP(O491,#REF!,2,0)</f>
        <v>#REF!</v>
      </c>
      <c r="M491" s="5"/>
      <c r="N491" s="6"/>
      <c r="O491" s="22" t="s">
        <v>1089</v>
      </c>
      <c r="P491" s="7" t="b">
        <f t="shared" si="33"/>
        <v>1</v>
      </c>
      <c r="Q491" s="7" t="e">
        <f t="shared" si="34"/>
        <v>#REF!</v>
      </c>
    </row>
    <row r="492" spans="1:17" s="49" customFormat="1">
      <c r="A492" s="81">
        <v>80</v>
      </c>
      <c r="B492" s="81" t="s">
        <v>91</v>
      </c>
      <c r="C492" s="82">
        <v>0</v>
      </c>
      <c r="D492" s="83" t="s">
        <v>1090</v>
      </c>
      <c r="E492" s="96" t="s">
        <v>977</v>
      </c>
      <c r="F492" s="24">
        <v>80</v>
      </c>
      <c r="G492" s="24" t="s">
        <v>91</v>
      </c>
      <c r="H492" s="25" t="s">
        <v>12</v>
      </c>
      <c r="I492" s="25" t="s">
        <v>13</v>
      </c>
      <c r="J492" s="143" t="e">
        <f>VLOOKUP(K492,#REF!,2,0)</f>
        <v>#REF!</v>
      </c>
      <c r="K492" s="5" t="str">
        <f t="shared" si="31"/>
        <v>80 2 00 00000</v>
      </c>
      <c r="L492" s="225" t="e">
        <f>VLOOKUP(O492,#REF!,2,0)</f>
        <v>#REF!</v>
      </c>
      <c r="M492" s="5"/>
      <c r="N492" s="6"/>
      <c r="O492" s="12" t="s">
        <v>1091</v>
      </c>
      <c r="P492" s="7" t="b">
        <f t="shared" si="33"/>
        <v>1</v>
      </c>
      <c r="Q492" s="7" t="e">
        <f t="shared" si="34"/>
        <v>#REF!</v>
      </c>
    </row>
    <row r="493" spans="1:17" s="49" customFormat="1" ht="93.75">
      <c r="A493" s="84">
        <v>80</v>
      </c>
      <c r="B493" s="84" t="s">
        <v>91</v>
      </c>
      <c r="C493" s="84" t="s">
        <v>979</v>
      </c>
      <c r="D493" s="84" t="s">
        <v>1092</v>
      </c>
      <c r="E493" s="94" t="s">
        <v>981</v>
      </c>
      <c r="F493" s="28">
        <v>80</v>
      </c>
      <c r="G493" s="28" t="s">
        <v>91</v>
      </c>
      <c r="H493" s="30" t="s">
        <v>12</v>
      </c>
      <c r="I493" s="59">
        <v>21120</v>
      </c>
      <c r="J493" s="209" t="e">
        <f>VLOOKUP(K493,#REF!,2,0)</f>
        <v>#REF!</v>
      </c>
      <c r="K493" s="5" t="str">
        <f t="shared" si="31"/>
        <v>80 2 00 21120</v>
      </c>
      <c r="L493" s="225" t="e">
        <f>VLOOKUP(O493,#REF!,2,0)</f>
        <v>#REF!</v>
      </c>
      <c r="M493" s="5"/>
      <c r="N493" s="6"/>
      <c r="O493" s="22" t="s">
        <v>1093</v>
      </c>
      <c r="P493" s="7" t="b">
        <f t="shared" si="33"/>
        <v>1</v>
      </c>
      <c r="Q493" s="7" t="e">
        <f t="shared" si="34"/>
        <v>#REF!</v>
      </c>
    </row>
    <row r="494" spans="1:17" s="49" customFormat="1">
      <c r="A494" s="69"/>
      <c r="B494" s="69"/>
      <c r="C494" s="69"/>
      <c r="D494" s="69"/>
      <c r="E494" s="76"/>
      <c r="F494" s="14" t="s">
        <v>1094</v>
      </c>
      <c r="G494" s="14" t="s">
        <v>91</v>
      </c>
      <c r="H494" s="15" t="s">
        <v>12</v>
      </c>
      <c r="I494" s="17">
        <v>21270</v>
      </c>
      <c r="J494" s="115" t="e">
        <f>VLOOKUP(K494,#REF!,2,0)</f>
        <v>#REF!</v>
      </c>
      <c r="K494" s="5" t="str">
        <f t="shared" si="31"/>
        <v>80 2 00 21270</v>
      </c>
      <c r="L494" s="225" t="e">
        <f>VLOOKUP(O494,#REF!,2,0)</f>
        <v>#REF!</v>
      </c>
      <c r="M494" s="5"/>
      <c r="N494" s="6"/>
      <c r="O494" s="22" t="s">
        <v>1271</v>
      </c>
      <c r="P494" s="7" t="b">
        <f t="shared" si="33"/>
        <v>1</v>
      </c>
      <c r="Q494" s="7" t="e">
        <f t="shared" si="34"/>
        <v>#REF!</v>
      </c>
    </row>
    <row r="495" spans="1:17" s="49" customFormat="1" ht="45">
      <c r="A495" s="78">
        <v>81</v>
      </c>
      <c r="B495" s="78">
        <v>0</v>
      </c>
      <c r="C495" s="78" t="s">
        <v>9</v>
      </c>
      <c r="D495" s="80" t="s">
        <v>1095</v>
      </c>
      <c r="E495" s="95" t="s">
        <v>1096</v>
      </c>
      <c r="F495" s="23">
        <v>81</v>
      </c>
      <c r="G495" s="23">
        <v>0</v>
      </c>
      <c r="H495" s="9" t="s">
        <v>12</v>
      </c>
      <c r="I495" s="9" t="s">
        <v>13</v>
      </c>
      <c r="J495" s="136" t="e">
        <f>VLOOKUP(K495,#REF!,2,0)</f>
        <v>#REF!</v>
      </c>
      <c r="K495" s="5" t="str">
        <f t="shared" si="31"/>
        <v>81 0 00 00000</v>
      </c>
      <c r="L495" s="225" t="e">
        <f>VLOOKUP(O495,#REF!,2,0)</f>
        <v>#REF!</v>
      </c>
      <c r="M495" s="5"/>
      <c r="N495" s="6"/>
      <c r="O495" s="11" t="s">
        <v>1097</v>
      </c>
      <c r="P495" s="7" t="b">
        <f t="shared" si="33"/>
        <v>1</v>
      </c>
      <c r="Q495" s="7" t="e">
        <f t="shared" si="34"/>
        <v>#REF!</v>
      </c>
    </row>
    <row r="496" spans="1:17" s="49" customFormat="1" ht="37.5">
      <c r="A496" s="81">
        <v>81</v>
      </c>
      <c r="B496" s="81" t="s">
        <v>15</v>
      </c>
      <c r="C496" s="82">
        <v>0</v>
      </c>
      <c r="D496" s="83" t="s">
        <v>1098</v>
      </c>
      <c r="E496" s="96" t="s">
        <v>1099</v>
      </c>
      <c r="F496" s="24">
        <v>81</v>
      </c>
      <c r="G496" s="24" t="s">
        <v>15</v>
      </c>
      <c r="H496" s="25" t="s">
        <v>12</v>
      </c>
      <c r="I496" s="25" t="s">
        <v>13</v>
      </c>
      <c r="J496" s="143" t="e">
        <f>VLOOKUP(K496,#REF!,2,0)</f>
        <v>#REF!</v>
      </c>
      <c r="K496" s="5" t="str">
        <f t="shared" si="31"/>
        <v>81 1 00 00000</v>
      </c>
      <c r="L496" s="225" t="e">
        <f>VLOOKUP(O496,#REF!,2,0)</f>
        <v>#REF!</v>
      </c>
      <c r="M496" s="5"/>
      <c r="N496" s="6"/>
      <c r="O496" s="12" t="s">
        <v>1100</v>
      </c>
      <c r="P496" s="7" t="b">
        <f t="shared" si="33"/>
        <v>1</v>
      </c>
      <c r="Q496" s="7" t="e">
        <f t="shared" si="34"/>
        <v>#REF!</v>
      </c>
    </row>
    <row r="497" spans="1:17" s="49" customFormat="1" ht="37.5">
      <c r="A497" s="84">
        <v>81</v>
      </c>
      <c r="B497" s="84" t="s">
        <v>15</v>
      </c>
      <c r="C497" s="84" t="s">
        <v>918</v>
      </c>
      <c r="D497" s="84" t="s">
        <v>1101</v>
      </c>
      <c r="E497" s="94" t="s">
        <v>896</v>
      </c>
      <c r="F497" s="28">
        <v>81</v>
      </c>
      <c r="G497" s="28" t="s">
        <v>15</v>
      </c>
      <c r="H497" s="30" t="s">
        <v>12</v>
      </c>
      <c r="I497" s="59">
        <v>10010</v>
      </c>
      <c r="J497" s="209" t="e">
        <f>VLOOKUP(K497,#REF!,2,0)</f>
        <v>#REF!</v>
      </c>
      <c r="K497" s="5" t="str">
        <f t="shared" si="31"/>
        <v>81 1 00 10010</v>
      </c>
      <c r="L497" s="225" t="e">
        <f>VLOOKUP(O497,#REF!,2,0)</f>
        <v>#REF!</v>
      </c>
      <c r="M497" s="5"/>
      <c r="N497" s="6"/>
      <c r="O497" s="22" t="s">
        <v>1102</v>
      </c>
      <c r="P497" s="7" t="b">
        <f t="shared" si="33"/>
        <v>1</v>
      </c>
      <c r="Q497" s="7" t="e">
        <f t="shared" si="34"/>
        <v>#REF!</v>
      </c>
    </row>
    <row r="498" spans="1:17" s="49" customFormat="1" ht="37.5">
      <c r="A498" s="84">
        <v>81</v>
      </c>
      <c r="B498" s="84" t="s">
        <v>15</v>
      </c>
      <c r="C498" s="84" t="s">
        <v>921</v>
      </c>
      <c r="D498" s="84" t="s">
        <v>1103</v>
      </c>
      <c r="E498" s="94" t="s">
        <v>899</v>
      </c>
      <c r="F498" s="28">
        <v>81</v>
      </c>
      <c r="G498" s="28" t="s">
        <v>15</v>
      </c>
      <c r="H498" s="30" t="s">
        <v>12</v>
      </c>
      <c r="I498" s="59">
        <v>10020</v>
      </c>
      <c r="J498" s="209" t="e">
        <f>VLOOKUP(K498,#REF!,2,0)</f>
        <v>#REF!</v>
      </c>
      <c r="K498" s="5" t="str">
        <f t="shared" si="31"/>
        <v>81 1 00 10020</v>
      </c>
      <c r="L498" s="225" t="e">
        <f>VLOOKUP(O498,#REF!,2,0)</f>
        <v>#REF!</v>
      </c>
      <c r="M498" s="5"/>
      <c r="N498" s="6"/>
      <c r="O498" s="22" t="s">
        <v>1104</v>
      </c>
      <c r="P498" s="7" t="b">
        <f t="shared" si="33"/>
        <v>1</v>
      </c>
      <c r="Q498" s="7" t="e">
        <f t="shared" si="34"/>
        <v>#REF!</v>
      </c>
    </row>
    <row r="499" spans="1:17" s="49" customFormat="1">
      <c r="A499" s="84"/>
      <c r="B499" s="84"/>
      <c r="C499" s="84"/>
      <c r="D499" s="84"/>
      <c r="E499" s="94"/>
      <c r="F499" s="28">
        <v>81</v>
      </c>
      <c r="G499" s="28" t="s">
        <v>15</v>
      </c>
      <c r="H499" s="30" t="s">
        <v>12</v>
      </c>
      <c r="I499" s="59">
        <v>20050</v>
      </c>
      <c r="J499" s="209" t="e">
        <f>VLOOKUP(K499,#REF!,2,0)</f>
        <v>#REF!</v>
      </c>
      <c r="K499" s="5" t="str">
        <f t="shared" si="31"/>
        <v>81 1 00 20050</v>
      </c>
      <c r="L499" s="225" t="e">
        <f>VLOOKUP(O499,#REF!,2,0)</f>
        <v>#REF!</v>
      </c>
      <c r="M499" s="5"/>
      <c r="N499" s="6"/>
      <c r="O499" s="22" t="s">
        <v>1272</v>
      </c>
      <c r="P499" s="7" t="b">
        <f t="shared" si="33"/>
        <v>1</v>
      </c>
      <c r="Q499" s="7" t="e">
        <f t="shared" si="34"/>
        <v>#REF!</v>
      </c>
    </row>
    <row r="500" spans="1:17" s="49" customFormat="1" ht="112.5">
      <c r="A500" s="84">
        <v>81</v>
      </c>
      <c r="B500" s="84" t="s">
        <v>15</v>
      </c>
      <c r="C500" s="84" t="s">
        <v>1019</v>
      </c>
      <c r="D500" s="84" t="s">
        <v>1105</v>
      </c>
      <c r="E500" s="94" t="s">
        <v>1021</v>
      </c>
      <c r="F500" s="28">
        <v>81</v>
      </c>
      <c r="G500" s="28" t="s">
        <v>15</v>
      </c>
      <c r="H500" s="30" t="s">
        <v>12</v>
      </c>
      <c r="I500" s="59">
        <v>76200</v>
      </c>
      <c r="J500" s="209" t="e">
        <f>VLOOKUP(K500,#REF!,2,0)</f>
        <v>#REF!</v>
      </c>
      <c r="K500" s="5" t="str">
        <f t="shared" si="31"/>
        <v>81 1 00 76200</v>
      </c>
      <c r="L500" s="225" t="e">
        <f>VLOOKUP(O500,#REF!,2,0)</f>
        <v>#REF!</v>
      </c>
      <c r="M500" s="5"/>
      <c r="N500" s="6"/>
      <c r="O500" s="22" t="s">
        <v>1106</v>
      </c>
      <c r="P500" s="7" t="b">
        <f t="shared" si="33"/>
        <v>1</v>
      </c>
      <c r="Q500" s="7" t="e">
        <f t="shared" si="34"/>
        <v>#REF!</v>
      </c>
    </row>
    <row r="501" spans="1:17" s="49" customFormat="1" ht="112.5">
      <c r="A501" s="84">
        <v>81</v>
      </c>
      <c r="B501" s="84" t="s">
        <v>15</v>
      </c>
      <c r="C501" s="84" t="s">
        <v>943</v>
      </c>
      <c r="D501" s="84" t="s">
        <v>1107</v>
      </c>
      <c r="E501" s="94" t="s">
        <v>945</v>
      </c>
      <c r="F501" s="28">
        <v>81</v>
      </c>
      <c r="G501" s="28" t="s">
        <v>15</v>
      </c>
      <c r="H501" s="30" t="s">
        <v>12</v>
      </c>
      <c r="I501" s="59">
        <v>76360</v>
      </c>
      <c r="J501" s="209" t="e">
        <f>VLOOKUP(K501,#REF!,2,0)</f>
        <v>#REF!</v>
      </c>
      <c r="K501" s="5" t="str">
        <f t="shared" si="31"/>
        <v>81 1 00 76360</v>
      </c>
      <c r="L501" s="225" t="e">
        <f>VLOOKUP(O501,#REF!,2,0)</f>
        <v>#REF!</v>
      </c>
      <c r="M501" s="5"/>
      <c r="N501" s="6"/>
      <c r="O501" s="22" t="s">
        <v>1108</v>
      </c>
      <c r="P501" s="7" t="b">
        <f t="shared" si="33"/>
        <v>1</v>
      </c>
      <c r="Q501" s="7" t="e">
        <f t="shared" si="34"/>
        <v>#REF!</v>
      </c>
    </row>
    <row r="502" spans="1:17" s="49" customFormat="1">
      <c r="A502" s="84"/>
      <c r="B502" s="84"/>
      <c r="C502" s="84"/>
      <c r="D502" s="84"/>
      <c r="E502" s="94"/>
      <c r="F502" s="28">
        <v>81</v>
      </c>
      <c r="G502" s="28" t="s">
        <v>15</v>
      </c>
      <c r="H502" s="30" t="s">
        <v>12</v>
      </c>
      <c r="I502" s="59">
        <v>77250</v>
      </c>
      <c r="J502" s="209" t="e">
        <f>VLOOKUP(K502,#REF!,2,0)</f>
        <v>#REF!</v>
      </c>
      <c r="K502" s="5" t="str">
        <f t="shared" si="31"/>
        <v>81 1 00 77250</v>
      </c>
      <c r="L502" s="225" t="e">
        <f>VLOOKUP(O502,#REF!,2,0)</f>
        <v>#REF!</v>
      </c>
      <c r="M502" s="5"/>
      <c r="N502" s="6"/>
      <c r="O502" s="22" t="s">
        <v>1273</v>
      </c>
      <c r="P502" s="7" t="b">
        <f t="shared" si="33"/>
        <v>1</v>
      </c>
      <c r="Q502" s="7" t="e">
        <f t="shared" si="34"/>
        <v>#REF!</v>
      </c>
    </row>
    <row r="503" spans="1:17" s="49" customFormat="1" ht="45">
      <c r="A503" s="78">
        <v>82</v>
      </c>
      <c r="B503" s="78">
        <v>0</v>
      </c>
      <c r="C503" s="78" t="s">
        <v>9</v>
      </c>
      <c r="D503" s="80" t="s">
        <v>1109</v>
      </c>
      <c r="E503" s="95" t="s">
        <v>1110</v>
      </c>
      <c r="F503" s="23">
        <v>82</v>
      </c>
      <c r="G503" s="23">
        <v>0</v>
      </c>
      <c r="H503" s="9" t="s">
        <v>12</v>
      </c>
      <c r="I503" s="9" t="s">
        <v>13</v>
      </c>
      <c r="J503" s="136" t="e">
        <f>VLOOKUP(K503,#REF!,2,0)</f>
        <v>#REF!</v>
      </c>
      <c r="K503" s="5" t="str">
        <f t="shared" si="31"/>
        <v>82 0 00 00000</v>
      </c>
      <c r="L503" s="225" t="e">
        <f>VLOOKUP(O503,#REF!,2,0)</f>
        <v>#REF!</v>
      </c>
      <c r="M503" s="5"/>
      <c r="N503" s="6"/>
      <c r="O503" s="22" t="s">
        <v>1111</v>
      </c>
      <c r="P503" s="7" t="b">
        <f t="shared" si="33"/>
        <v>1</v>
      </c>
      <c r="Q503" s="7" t="e">
        <f t="shared" si="34"/>
        <v>#REF!</v>
      </c>
    </row>
    <row r="504" spans="1:17" s="49" customFormat="1" ht="37.5">
      <c r="A504" s="81">
        <v>82</v>
      </c>
      <c r="B504" s="81" t="s">
        <v>15</v>
      </c>
      <c r="C504" s="82">
        <v>0</v>
      </c>
      <c r="D504" s="83" t="s">
        <v>1112</v>
      </c>
      <c r="E504" s="96" t="s">
        <v>1113</v>
      </c>
      <c r="F504" s="24">
        <v>82</v>
      </c>
      <c r="G504" s="24" t="s">
        <v>15</v>
      </c>
      <c r="H504" s="25" t="s">
        <v>12</v>
      </c>
      <c r="I504" s="25" t="s">
        <v>13</v>
      </c>
      <c r="J504" s="143" t="e">
        <f>VLOOKUP(K504,#REF!,2,0)</f>
        <v>#REF!</v>
      </c>
      <c r="K504" s="5" t="str">
        <f t="shared" si="31"/>
        <v>82 1 00 00000</v>
      </c>
      <c r="L504" s="225" t="e">
        <f>VLOOKUP(O504,#REF!,2,0)</f>
        <v>#REF!</v>
      </c>
      <c r="M504" s="5"/>
      <c r="N504" s="6"/>
      <c r="O504" s="22" t="s">
        <v>1114</v>
      </c>
      <c r="P504" s="7" t="b">
        <f t="shared" si="33"/>
        <v>1</v>
      </c>
      <c r="Q504" s="7" t="e">
        <f t="shared" si="34"/>
        <v>#REF!</v>
      </c>
    </row>
    <row r="505" spans="1:17" ht="37.5">
      <c r="A505" s="84">
        <v>82</v>
      </c>
      <c r="B505" s="84" t="s">
        <v>15</v>
      </c>
      <c r="C505" s="84" t="s">
        <v>918</v>
      </c>
      <c r="D505" s="84" t="s">
        <v>1115</v>
      </c>
      <c r="E505" s="94" t="s">
        <v>896</v>
      </c>
      <c r="F505" s="28">
        <v>82</v>
      </c>
      <c r="G505" s="28" t="s">
        <v>15</v>
      </c>
      <c r="H505" s="30" t="s">
        <v>12</v>
      </c>
      <c r="I505" s="59">
        <v>10010</v>
      </c>
      <c r="J505" s="209" t="e">
        <f>VLOOKUP(K505,#REF!,2,0)</f>
        <v>#REF!</v>
      </c>
      <c r="K505" s="5" t="str">
        <f t="shared" si="31"/>
        <v>82 1 00 10010</v>
      </c>
      <c r="L505" s="225" t="e">
        <f>VLOOKUP(O505,#REF!,2,0)</f>
        <v>#REF!</v>
      </c>
      <c r="O505" s="22" t="s">
        <v>1116</v>
      </c>
      <c r="P505" s="7" t="b">
        <f t="shared" si="33"/>
        <v>1</v>
      </c>
      <c r="Q505" s="7" t="e">
        <f t="shared" si="34"/>
        <v>#REF!</v>
      </c>
    </row>
    <row r="506" spans="1:17" ht="37.5">
      <c r="A506" s="84">
        <v>82</v>
      </c>
      <c r="B506" s="84" t="s">
        <v>15</v>
      </c>
      <c r="C506" s="84" t="s">
        <v>921</v>
      </c>
      <c r="D506" s="84" t="s">
        <v>1117</v>
      </c>
      <c r="E506" s="94" t="s">
        <v>899</v>
      </c>
      <c r="F506" s="28">
        <v>82</v>
      </c>
      <c r="G506" s="28" t="s">
        <v>15</v>
      </c>
      <c r="H506" s="30" t="s">
        <v>12</v>
      </c>
      <c r="I506" s="59">
        <v>10020</v>
      </c>
      <c r="J506" s="209" t="e">
        <f>VLOOKUP(K506,#REF!,2,0)</f>
        <v>#REF!</v>
      </c>
      <c r="K506" s="5" t="str">
        <f t="shared" si="31"/>
        <v>82 1 00 10020</v>
      </c>
      <c r="L506" s="225" t="e">
        <f>VLOOKUP(O506,#REF!,2,0)</f>
        <v>#REF!</v>
      </c>
      <c r="O506" s="22" t="s">
        <v>1118</v>
      </c>
      <c r="P506" s="7" t="b">
        <f t="shared" si="33"/>
        <v>1</v>
      </c>
      <c r="Q506" s="7" t="e">
        <f t="shared" si="34"/>
        <v>#REF!</v>
      </c>
    </row>
    <row r="507" spans="1:17">
      <c r="A507" s="84"/>
      <c r="B507" s="84"/>
      <c r="C507" s="84"/>
      <c r="D507" s="84"/>
      <c r="E507" s="94"/>
      <c r="F507" s="28">
        <v>82</v>
      </c>
      <c r="G507" s="28" t="s">
        <v>15</v>
      </c>
      <c r="H507" s="30" t="s">
        <v>12</v>
      </c>
      <c r="I507" s="59">
        <v>20050</v>
      </c>
      <c r="J507" s="209" t="e">
        <f>VLOOKUP(K507,#REF!,2,0)</f>
        <v>#REF!</v>
      </c>
      <c r="K507" s="5" t="str">
        <f t="shared" si="31"/>
        <v>82 1 00 20050</v>
      </c>
      <c r="L507" s="225" t="e">
        <f>VLOOKUP(O507,#REF!,2,0)</f>
        <v>#REF!</v>
      </c>
      <c r="O507" s="22" t="s">
        <v>1274</v>
      </c>
      <c r="P507" s="7" t="b">
        <f t="shared" si="33"/>
        <v>1</v>
      </c>
      <c r="Q507" s="7" t="e">
        <f t="shared" si="34"/>
        <v>#REF!</v>
      </c>
    </row>
    <row r="508" spans="1:17" ht="112.5">
      <c r="A508" s="84">
        <v>82</v>
      </c>
      <c r="B508" s="84" t="s">
        <v>15</v>
      </c>
      <c r="C508" s="84" t="s">
        <v>1019</v>
      </c>
      <c r="D508" s="84" t="s">
        <v>1119</v>
      </c>
      <c r="E508" s="94" t="s">
        <v>1021</v>
      </c>
      <c r="F508" s="28">
        <v>82</v>
      </c>
      <c r="G508" s="28" t="s">
        <v>15</v>
      </c>
      <c r="H508" s="30" t="s">
        <v>12</v>
      </c>
      <c r="I508" s="59">
        <v>76200</v>
      </c>
      <c r="J508" s="209" t="e">
        <f>VLOOKUP(K508,#REF!,2,0)</f>
        <v>#REF!</v>
      </c>
      <c r="K508" s="5" t="str">
        <f t="shared" si="31"/>
        <v>82 1 00 76200</v>
      </c>
      <c r="L508" s="225" t="e">
        <f>VLOOKUP(O508,#REF!,2,0)</f>
        <v>#REF!</v>
      </c>
      <c r="O508" s="22" t="s">
        <v>1120</v>
      </c>
      <c r="P508" s="7" t="b">
        <f t="shared" si="33"/>
        <v>1</v>
      </c>
      <c r="Q508" s="7" t="e">
        <f t="shared" si="34"/>
        <v>#REF!</v>
      </c>
    </row>
    <row r="509" spans="1:17" s="4" customFormat="1" ht="112.5">
      <c r="A509" s="84">
        <v>82</v>
      </c>
      <c r="B509" s="84" t="s">
        <v>15</v>
      </c>
      <c r="C509" s="84" t="s">
        <v>943</v>
      </c>
      <c r="D509" s="84" t="s">
        <v>1121</v>
      </c>
      <c r="E509" s="94" t="s">
        <v>945</v>
      </c>
      <c r="F509" s="28">
        <v>82</v>
      </c>
      <c r="G509" s="28" t="s">
        <v>15</v>
      </c>
      <c r="H509" s="30" t="s">
        <v>12</v>
      </c>
      <c r="I509" s="59">
        <v>76360</v>
      </c>
      <c r="J509" s="209" t="e">
        <f>VLOOKUP(K509,#REF!,2,0)</f>
        <v>#REF!</v>
      </c>
      <c r="K509" s="5" t="str">
        <f t="shared" si="31"/>
        <v>82 1 00 76360</v>
      </c>
      <c r="L509" s="225" t="e">
        <f>VLOOKUP(O509,#REF!,2,0)</f>
        <v>#REF!</v>
      </c>
      <c r="M509" s="5"/>
      <c r="N509" s="6"/>
      <c r="O509" s="22" t="s">
        <v>1122</v>
      </c>
      <c r="P509" s="7" t="b">
        <f t="shared" si="33"/>
        <v>1</v>
      </c>
      <c r="Q509" s="7" t="e">
        <f t="shared" si="34"/>
        <v>#REF!</v>
      </c>
    </row>
    <row r="510" spans="1:17" s="4" customFormat="1">
      <c r="A510" s="81">
        <v>82</v>
      </c>
      <c r="B510" s="81" t="s">
        <v>91</v>
      </c>
      <c r="C510" s="82">
        <v>0</v>
      </c>
      <c r="D510" s="83" t="s">
        <v>1123</v>
      </c>
      <c r="E510" s="96" t="s">
        <v>977</v>
      </c>
      <c r="F510" s="24">
        <v>82</v>
      </c>
      <c r="G510" s="24" t="s">
        <v>91</v>
      </c>
      <c r="H510" s="25" t="s">
        <v>12</v>
      </c>
      <c r="I510" s="25" t="s">
        <v>13</v>
      </c>
      <c r="J510" s="143" t="e">
        <f>VLOOKUP(K510,#REF!,2,0)</f>
        <v>#REF!</v>
      </c>
      <c r="K510" s="5" t="str">
        <f t="shared" si="31"/>
        <v>82 2 00 00000</v>
      </c>
      <c r="L510" s="225" t="e">
        <f>VLOOKUP(O510,#REF!,2,0)</f>
        <v>#REF!</v>
      </c>
      <c r="M510" s="5"/>
      <c r="N510" s="6"/>
      <c r="O510" s="12" t="s">
        <v>1124</v>
      </c>
      <c r="P510" s="7" t="b">
        <f t="shared" si="33"/>
        <v>1</v>
      </c>
      <c r="Q510" s="7" t="e">
        <f t="shared" si="34"/>
        <v>#REF!</v>
      </c>
    </row>
    <row r="511" spans="1:17" s="4" customFormat="1">
      <c r="A511" s="67"/>
      <c r="B511" s="67"/>
      <c r="C511" s="116"/>
      <c r="D511" s="211"/>
      <c r="E511" s="212"/>
      <c r="F511" s="28">
        <v>82</v>
      </c>
      <c r="G511" s="28" t="s">
        <v>91</v>
      </c>
      <c r="H511" s="30" t="s">
        <v>12</v>
      </c>
      <c r="I511" s="15" t="s">
        <v>349</v>
      </c>
      <c r="J511" s="213" t="e">
        <f>VLOOKUP(K511,#REF!,2,0)</f>
        <v>#REF!</v>
      </c>
      <c r="K511" s="5" t="str">
        <f t="shared" si="31"/>
        <v>82 2 00 20200</v>
      </c>
      <c r="L511" s="225" t="e">
        <f>VLOOKUP(O511,#REF!,2,0)</f>
        <v>#REF!</v>
      </c>
      <c r="M511" s="5"/>
      <c r="N511" s="6"/>
      <c r="O511" s="22" t="s">
        <v>1275</v>
      </c>
      <c r="P511" s="7" t="b">
        <f t="shared" si="33"/>
        <v>1</v>
      </c>
      <c r="Q511" s="7" t="e">
        <f t="shared" si="34"/>
        <v>#REF!</v>
      </c>
    </row>
    <row r="512" spans="1:17" s="4" customFormat="1" ht="93.75">
      <c r="A512" s="84">
        <v>82</v>
      </c>
      <c r="B512" s="84" t="s">
        <v>91</v>
      </c>
      <c r="C512" s="84" t="s">
        <v>979</v>
      </c>
      <c r="D512" s="84" t="s">
        <v>1125</v>
      </c>
      <c r="E512" s="94" t="s">
        <v>981</v>
      </c>
      <c r="F512" s="28">
        <v>82</v>
      </c>
      <c r="G512" s="28" t="s">
        <v>91</v>
      </c>
      <c r="H512" s="30" t="s">
        <v>12</v>
      </c>
      <c r="I512" s="59">
        <v>21120</v>
      </c>
      <c r="J512" s="209" t="e">
        <f>VLOOKUP(K512,#REF!,2,0)</f>
        <v>#REF!</v>
      </c>
      <c r="K512" s="5" t="str">
        <f t="shared" si="31"/>
        <v>82 2 00 21120</v>
      </c>
      <c r="L512" s="225" t="e">
        <f>VLOOKUP(O512,#REF!,2,0)</f>
        <v>#REF!</v>
      </c>
      <c r="M512" s="5"/>
      <c r="N512" s="6"/>
      <c r="O512" s="22" t="s">
        <v>1126</v>
      </c>
      <c r="P512" s="7" t="b">
        <f t="shared" si="33"/>
        <v>1</v>
      </c>
      <c r="Q512" s="7" t="e">
        <f t="shared" si="34"/>
        <v>#REF!</v>
      </c>
    </row>
    <row r="513" spans="1:17" s="4" customFormat="1">
      <c r="A513" s="84"/>
      <c r="B513" s="84"/>
      <c r="C513" s="84"/>
      <c r="D513" s="84"/>
      <c r="E513" s="94"/>
      <c r="F513" s="28" t="s">
        <v>1127</v>
      </c>
      <c r="G513" s="28" t="s">
        <v>91</v>
      </c>
      <c r="H513" s="30" t="s">
        <v>12</v>
      </c>
      <c r="I513" s="59">
        <v>21270</v>
      </c>
      <c r="J513" s="209" t="e">
        <f>VLOOKUP(K513,#REF!,2,0)</f>
        <v>#REF!</v>
      </c>
      <c r="K513" s="5" t="str">
        <f t="shared" si="31"/>
        <v>82 2 00 21270</v>
      </c>
      <c r="L513" s="225" t="e">
        <f>VLOOKUP(O513,#REF!,2,0)</f>
        <v>#REF!</v>
      </c>
      <c r="M513" s="5"/>
      <c r="N513" s="6"/>
      <c r="O513" s="22" t="s">
        <v>1276</v>
      </c>
      <c r="P513" s="7" t="b">
        <f t="shared" si="33"/>
        <v>1</v>
      </c>
      <c r="Q513" s="7" t="e">
        <f t="shared" si="34"/>
        <v>#REF!</v>
      </c>
    </row>
    <row r="514" spans="1:17" s="4" customFormat="1" ht="45">
      <c r="A514" s="78">
        <v>83</v>
      </c>
      <c r="B514" s="78">
        <v>0</v>
      </c>
      <c r="C514" s="78" t="s">
        <v>9</v>
      </c>
      <c r="D514" s="80" t="s">
        <v>1128</v>
      </c>
      <c r="E514" s="95" t="s">
        <v>1129</v>
      </c>
      <c r="F514" s="23">
        <v>83</v>
      </c>
      <c r="G514" s="23">
        <v>0</v>
      </c>
      <c r="H514" s="9" t="s">
        <v>12</v>
      </c>
      <c r="I514" s="9" t="s">
        <v>13</v>
      </c>
      <c r="J514" s="136" t="e">
        <f>VLOOKUP(K514,#REF!,2,0)</f>
        <v>#REF!</v>
      </c>
      <c r="K514" s="5" t="str">
        <f t="shared" si="31"/>
        <v>83 0 00 00000</v>
      </c>
      <c r="L514" s="225" t="e">
        <f>VLOOKUP(O514,#REF!,2,0)</f>
        <v>#REF!</v>
      </c>
      <c r="M514" s="5"/>
      <c r="N514" s="6"/>
      <c r="O514" s="11" t="s">
        <v>1130</v>
      </c>
      <c r="P514" s="7" t="b">
        <f t="shared" si="33"/>
        <v>1</v>
      </c>
      <c r="Q514" s="7" t="e">
        <f t="shared" si="34"/>
        <v>#REF!</v>
      </c>
    </row>
    <row r="515" spans="1:17" s="4" customFormat="1" ht="37.5">
      <c r="A515" s="81">
        <v>83</v>
      </c>
      <c r="B515" s="81" t="s">
        <v>15</v>
      </c>
      <c r="C515" s="82">
        <v>0</v>
      </c>
      <c r="D515" s="83" t="s">
        <v>1131</v>
      </c>
      <c r="E515" s="96" t="s">
        <v>1132</v>
      </c>
      <c r="F515" s="24">
        <v>83</v>
      </c>
      <c r="G515" s="24" t="s">
        <v>15</v>
      </c>
      <c r="H515" s="25" t="s">
        <v>12</v>
      </c>
      <c r="I515" s="25" t="s">
        <v>13</v>
      </c>
      <c r="J515" s="143" t="e">
        <f>VLOOKUP(K515,#REF!,2,0)</f>
        <v>#REF!</v>
      </c>
      <c r="K515" s="5" t="str">
        <f t="shared" si="31"/>
        <v>83 1 00 00000</v>
      </c>
      <c r="L515" s="225" t="e">
        <f>VLOOKUP(O515,#REF!,2,0)</f>
        <v>#REF!</v>
      </c>
      <c r="M515" s="5"/>
      <c r="N515" s="6"/>
      <c r="O515" s="12" t="s">
        <v>1133</v>
      </c>
      <c r="P515" s="7" t="b">
        <f t="shared" si="33"/>
        <v>1</v>
      </c>
      <c r="Q515" s="7" t="e">
        <f t="shared" si="34"/>
        <v>#REF!</v>
      </c>
    </row>
    <row r="516" spans="1:17" s="4" customFormat="1" ht="37.5">
      <c r="A516" s="84">
        <v>83</v>
      </c>
      <c r="B516" s="84" t="s">
        <v>15</v>
      </c>
      <c r="C516" s="84" t="s">
        <v>918</v>
      </c>
      <c r="D516" s="84" t="s">
        <v>1134</v>
      </c>
      <c r="E516" s="94" t="s">
        <v>896</v>
      </c>
      <c r="F516" s="28">
        <v>83</v>
      </c>
      <c r="G516" s="28" t="s">
        <v>15</v>
      </c>
      <c r="H516" s="30" t="s">
        <v>12</v>
      </c>
      <c r="I516" s="59">
        <v>10010</v>
      </c>
      <c r="J516" s="209" t="e">
        <f>VLOOKUP(K516,#REF!,2,0)</f>
        <v>#REF!</v>
      </c>
      <c r="K516" s="5" t="str">
        <f t="shared" si="31"/>
        <v>83 1 00 10010</v>
      </c>
      <c r="L516" s="225" t="e">
        <f>VLOOKUP(O516,#REF!,2,0)</f>
        <v>#REF!</v>
      </c>
      <c r="M516" s="5"/>
      <c r="N516" s="6"/>
      <c r="O516" s="22" t="s">
        <v>1135</v>
      </c>
      <c r="P516" s="7" t="b">
        <f t="shared" si="33"/>
        <v>1</v>
      </c>
      <c r="Q516" s="7" t="e">
        <f t="shared" si="34"/>
        <v>#REF!</v>
      </c>
    </row>
    <row r="517" spans="1:17" s="4" customFormat="1" ht="37.5">
      <c r="A517" s="84">
        <v>83</v>
      </c>
      <c r="B517" s="84" t="s">
        <v>15</v>
      </c>
      <c r="C517" s="84" t="s">
        <v>921</v>
      </c>
      <c r="D517" s="84" t="s">
        <v>1136</v>
      </c>
      <c r="E517" s="94" t="s">
        <v>899</v>
      </c>
      <c r="F517" s="28">
        <v>83</v>
      </c>
      <c r="G517" s="28" t="s">
        <v>15</v>
      </c>
      <c r="H517" s="30" t="s">
        <v>12</v>
      </c>
      <c r="I517" s="59">
        <v>10020</v>
      </c>
      <c r="J517" s="209" t="e">
        <f>VLOOKUP(K517,#REF!,2,0)</f>
        <v>#REF!</v>
      </c>
      <c r="K517" s="5" t="str">
        <f t="shared" si="31"/>
        <v>83 1 00 10020</v>
      </c>
      <c r="L517" s="225" t="e">
        <f>VLOOKUP(O517,#REF!,2,0)</f>
        <v>#REF!</v>
      </c>
      <c r="M517" s="5"/>
      <c r="N517" s="6"/>
      <c r="O517" s="61" t="s">
        <v>1137</v>
      </c>
      <c r="P517" s="7" t="b">
        <f t="shared" ref="P517:P548" si="35">K517=O517</f>
        <v>1</v>
      </c>
      <c r="Q517" s="7" t="e">
        <f t="shared" si="34"/>
        <v>#REF!</v>
      </c>
    </row>
    <row r="518" spans="1:17" s="4" customFormat="1">
      <c r="A518" s="84" t="s">
        <v>1138</v>
      </c>
      <c r="B518" s="84" t="s">
        <v>15</v>
      </c>
      <c r="C518" s="84" t="s">
        <v>1139</v>
      </c>
      <c r="D518" s="84" t="s">
        <v>1140</v>
      </c>
      <c r="E518" s="94" t="s">
        <v>626</v>
      </c>
      <c r="F518" s="28" t="s">
        <v>1138</v>
      </c>
      <c r="G518" s="28" t="s">
        <v>15</v>
      </c>
      <c r="H518" s="30" t="s">
        <v>12</v>
      </c>
      <c r="I518" s="59">
        <v>20050</v>
      </c>
      <c r="J518" s="209" t="e">
        <f>VLOOKUP(K518,#REF!,2,0)</f>
        <v>#REF!</v>
      </c>
      <c r="K518" s="5" t="str">
        <f t="shared" si="31"/>
        <v>83 1 00 20050</v>
      </c>
      <c r="L518" s="225" t="e">
        <f>VLOOKUP(O518,#REF!,2,0)</f>
        <v>#REF!</v>
      </c>
      <c r="M518" s="5"/>
      <c r="N518" s="6"/>
      <c r="O518" s="61" t="s">
        <v>1141</v>
      </c>
      <c r="P518" s="7" t="b">
        <f t="shared" si="35"/>
        <v>1</v>
      </c>
      <c r="Q518" s="7" t="e">
        <f t="shared" si="34"/>
        <v>#REF!</v>
      </c>
    </row>
    <row r="519" spans="1:17" s="4" customFormat="1">
      <c r="A519" s="84"/>
      <c r="B519" s="84"/>
      <c r="C519" s="84"/>
      <c r="D519" s="84"/>
      <c r="E519" s="94"/>
      <c r="F519" s="28" t="s">
        <v>1138</v>
      </c>
      <c r="G519" s="28" t="s">
        <v>15</v>
      </c>
      <c r="H519" s="30" t="s">
        <v>12</v>
      </c>
      <c r="I519" s="59">
        <v>21040</v>
      </c>
      <c r="J519" s="209" t="e">
        <f>VLOOKUP(K519,#REF!,2,0)</f>
        <v>#REF!</v>
      </c>
      <c r="K519" s="5" t="str">
        <f t="shared" si="31"/>
        <v>83 1 00 21040</v>
      </c>
      <c r="L519" s="225" t="e">
        <f>VLOOKUP(O519,#REF!,2,0)</f>
        <v>#REF!</v>
      </c>
      <c r="M519" s="5"/>
      <c r="N519" s="6"/>
      <c r="O519" s="22" t="s">
        <v>1278</v>
      </c>
      <c r="P519" s="7" t="b">
        <f t="shared" si="35"/>
        <v>1</v>
      </c>
      <c r="Q519" s="7" t="e">
        <f t="shared" si="34"/>
        <v>#REF!</v>
      </c>
    </row>
    <row r="520" spans="1:17" s="4" customFormat="1">
      <c r="A520" s="81">
        <v>83</v>
      </c>
      <c r="B520" s="81" t="s">
        <v>91</v>
      </c>
      <c r="C520" s="82">
        <v>0</v>
      </c>
      <c r="D520" s="83" t="s">
        <v>1142</v>
      </c>
      <c r="E520" s="96" t="s">
        <v>977</v>
      </c>
      <c r="F520" s="24">
        <v>83</v>
      </c>
      <c r="G520" s="24" t="s">
        <v>91</v>
      </c>
      <c r="H520" s="25" t="s">
        <v>12</v>
      </c>
      <c r="I520" s="25" t="s">
        <v>13</v>
      </c>
      <c r="J520" s="143" t="e">
        <f>VLOOKUP(K520,#REF!,2,0)</f>
        <v>#REF!</v>
      </c>
      <c r="K520" s="5" t="str">
        <f t="shared" si="31"/>
        <v>83 2 00 00000</v>
      </c>
      <c r="L520" s="225" t="e">
        <f>VLOOKUP(O520,#REF!,2,0)</f>
        <v>#REF!</v>
      </c>
      <c r="M520" s="5"/>
      <c r="N520" s="6"/>
      <c r="O520" s="12" t="s">
        <v>1143</v>
      </c>
      <c r="P520" s="7" t="b">
        <f t="shared" si="35"/>
        <v>1</v>
      </c>
      <c r="Q520" s="7" t="e">
        <f t="shared" si="34"/>
        <v>#REF!</v>
      </c>
    </row>
    <row r="521" spans="1:17" s="4" customFormat="1">
      <c r="A521" s="67"/>
      <c r="B521" s="67"/>
      <c r="C521" s="116"/>
      <c r="D521" s="211"/>
      <c r="E521" s="212"/>
      <c r="F521" s="28" t="s">
        <v>1138</v>
      </c>
      <c r="G521" s="28" t="s">
        <v>91</v>
      </c>
      <c r="H521" s="30" t="s">
        <v>12</v>
      </c>
      <c r="I521" s="15" t="s">
        <v>1364</v>
      </c>
      <c r="J521" s="139" t="e">
        <f>VLOOKUP(K521,#REF!,2,0)</f>
        <v>#REF!</v>
      </c>
      <c r="K521" s="5" t="str">
        <f t="shared" si="31"/>
        <v>83 2 00 20930</v>
      </c>
      <c r="L521" s="225" t="e">
        <f>VLOOKUP(O521,#REF!,2,0)</f>
        <v>#REF!</v>
      </c>
      <c r="M521" s="5"/>
      <c r="N521" s="6"/>
      <c r="O521" s="101" t="s">
        <v>1279</v>
      </c>
      <c r="P521" s="7" t="b">
        <f t="shared" si="35"/>
        <v>1</v>
      </c>
      <c r="Q521" s="7" t="e">
        <f t="shared" ref="Q521:Q551" si="36">J521=L521</f>
        <v>#REF!</v>
      </c>
    </row>
    <row r="522" spans="1:17" s="4" customFormat="1">
      <c r="A522" s="67"/>
      <c r="B522" s="67"/>
      <c r="C522" s="116"/>
      <c r="D522" s="211"/>
      <c r="E522" s="212"/>
      <c r="F522" s="28" t="s">
        <v>1138</v>
      </c>
      <c r="G522" s="28" t="s">
        <v>91</v>
      </c>
      <c r="H522" s="30" t="s">
        <v>12</v>
      </c>
      <c r="I522" s="15" t="s">
        <v>1365</v>
      </c>
      <c r="J522" s="139" t="e">
        <f>VLOOKUP(K522,#REF!,2,0)</f>
        <v>#REF!</v>
      </c>
      <c r="K522" s="5" t="str">
        <f t="shared" si="31"/>
        <v>83 2 00 20940</v>
      </c>
      <c r="L522" s="225" t="e">
        <f>VLOOKUP(O522,#REF!,2,0)</f>
        <v>#REF!</v>
      </c>
      <c r="M522" s="5"/>
      <c r="N522" s="6"/>
      <c r="O522" s="106" t="s">
        <v>1280</v>
      </c>
      <c r="P522" s="7" t="b">
        <f t="shared" si="35"/>
        <v>1</v>
      </c>
      <c r="Q522" s="7" t="e">
        <f t="shared" si="36"/>
        <v>#REF!</v>
      </c>
    </row>
    <row r="523" spans="1:17" s="4" customFormat="1">
      <c r="A523" s="84">
        <v>83</v>
      </c>
      <c r="B523" s="84">
        <v>2</v>
      </c>
      <c r="C523" s="84">
        <v>2095</v>
      </c>
      <c r="D523" s="84" t="str">
        <f t="shared" ref="D523" si="37">CONCATENATE(TEXT(A523,"00")," ",B523," ",C523)</f>
        <v>83 2 2095</v>
      </c>
      <c r="E523" s="94" t="s">
        <v>1144</v>
      </c>
      <c r="F523" s="28" t="s">
        <v>1138</v>
      </c>
      <c r="G523" s="28" t="s">
        <v>91</v>
      </c>
      <c r="H523" s="30" t="s">
        <v>12</v>
      </c>
      <c r="I523" s="59">
        <v>20950</v>
      </c>
      <c r="J523" s="209" t="e">
        <f>VLOOKUP(K523,#REF!,2,0)</f>
        <v>#REF!</v>
      </c>
      <c r="K523" s="5" t="str">
        <f t="shared" si="31"/>
        <v>83 2 00 20950</v>
      </c>
      <c r="L523" s="225" t="e">
        <f>VLOOKUP(O523,#REF!,2,0)</f>
        <v>#REF!</v>
      </c>
      <c r="M523" s="5"/>
      <c r="N523" s="6"/>
      <c r="O523" s="106"/>
      <c r="P523" s="7" t="b">
        <f t="shared" si="35"/>
        <v>0</v>
      </c>
      <c r="Q523" s="7" t="e">
        <f t="shared" si="36"/>
        <v>#REF!</v>
      </c>
    </row>
    <row r="524" spans="1:17" s="4" customFormat="1">
      <c r="A524" s="84"/>
      <c r="B524" s="84"/>
      <c r="C524" s="84"/>
      <c r="D524" s="84"/>
      <c r="E524" s="94"/>
      <c r="F524" s="28" t="s">
        <v>1138</v>
      </c>
      <c r="G524" s="28" t="s">
        <v>91</v>
      </c>
      <c r="H524" s="30" t="s">
        <v>12</v>
      </c>
      <c r="I524" s="59">
        <v>21120</v>
      </c>
      <c r="J524" s="209" t="e">
        <f>VLOOKUP(K524,#REF!,2,0)</f>
        <v>#REF!</v>
      </c>
      <c r="K524" s="5" t="str">
        <f t="shared" si="31"/>
        <v>83 2 00 21120</v>
      </c>
      <c r="L524" s="225" t="e">
        <f>VLOOKUP(O524,#REF!,2,0)</f>
        <v>#REF!</v>
      </c>
      <c r="M524" s="5"/>
      <c r="N524" s="6"/>
      <c r="O524" s="22" t="s">
        <v>1145</v>
      </c>
      <c r="P524" s="7" t="b">
        <f t="shared" si="35"/>
        <v>1</v>
      </c>
      <c r="Q524" s="7" t="e">
        <f t="shared" si="36"/>
        <v>#REF!</v>
      </c>
    </row>
    <row r="525" spans="1:17" s="4" customFormat="1">
      <c r="A525" s="84"/>
      <c r="B525" s="84"/>
      <c r="C525" s="84"/>
      <c r="D525" s="84"/>
      <c r="E525" s="94"/>
      <c r="F525" s="28" t="s">
        <v>1138</v>
      </c>
      <c r="G525" s="28" t="s">
        <v>91</v>
      </c>
      <c r="H525" s="30" t="s">
        <v>12</v>
      </c>
      <c r="I525" s="59">
        <v>21310</v>
      </c>
      <c r="J525" s="209" t="e">
        <f>VLOOKUP(K525,#REF!,2,0)</f>
        <v>#REF!</v>
      </c>
      <c r="K525" s="5" t="str">
        <f t="shared" si="31"/>
        <v>83 2 00 21310</v>
      </c>
      <c r="L525" s="225" t="e">
        <f>VLOOKUP(O525,#REF!,2,0)</f>
        <v>#REF!</v>
      </c>
      <c r="M525" s="5"/>
      <c r="N525" s="6"/>
      <c r="O525" s="22" t="s">
        <v>1281</v>
      </c>
      <c r="P525" s="7" t="b">
        <f t="shared" si="35"/>
        <v>1</v>
      </c>
      <c r="Q525" s="7" t="e">
        <f t="shared" si="36"/>
        <v>#REF!</v>
      </c>
    </row>
    <row r="526" spans="1:17" s="4" customFormat="1">
      <c r="A526" s="84"/>
      <c r="B526" s="84"/>
      <c r="C526" s="84"/>
      <c r="D526" s="84"/>
      <c r="E526" s="94"/>
      <c r="F526" s="28" t="s">
        <v>1138</v>
      </c>
      <c r="G526" s="28" t="s">
        <v>91</v>
      </c>
      <c r="H526" s="30" t="s">
        <v>12</v>
      </c>
      <c r="I526" s="59">
        <v>21320</v>
      </c>
      <c r="J526" s="209" t="e">
        <f>VLOOKUP(K526,#REF!,2,0)</f>
        <v>#REF!</v>
      </c>
      <c r="K526" s="5" t="str">
        <f t="shared" si="31"/>
        <v>83 2 00 21320</v>
      </c>
      <c r="L526" s="225" t="e">
        <f>VLOOKUP(O526,#REF!,2,0)</f>
        <v>#REF!</v>
      </c>
      <c r="M526" s="5"/>
      <c r="N526" s="6"/>
      <c r="O526" s="22" t="s">
        <v>1282</v>
      </c>
      <c r="P526" s="7" t="b">
        <f t="shared" si="35"/>
        <v>1</v>
      </c>
      <c r="Q526" s="7" t="e">
        <f t="shared" si="36"/>
        <v>#REF!</v>
      </c>
    </row>
    <row r="527" spans="1:17" s="4" customFormat="1" ht="45">
      <c r="A527" s="78">
        <v>84</v>
      </c>
      <c r="B527" s="78">
        <v>0</v>
      </c>
      <c r="C527" s="78" t="s">
        <v>9</v>
      </c>
      <c r="D527" s="80" t="s">
        <v>1146</v>
      </c>
      <c r="E527" s="95" t="s">
        <v>1147</v>
      </c>
      <c r="F527" s="23">
        <v>84</v>
      </c>
      <c r="G527" s="23">
        <v>0</v>
      </c>
      <c r="H527" s="9" t="s">
        <v>12</v>
      </c>
      <c r="I527" s="9" t="s">
        <v>13</v>
      </c>
      <c r="J527" s="136" t="e">
        <f>VLOOKUP(K527,#REF!,2,0)</f>
        <v>#REF!</v>
      </c>
      <c r="K527" s="5" t="str">
        <f t="shared" si="31"/>
        <v>84 0 00 00000</v>
      </c>
      <c r="L527" s="225" t="e">
        <f>VLOOKUP(O527,#REF!,2,0)</f>
        <v>#REF!</v>
      </c>
      <c r="M527" s="5"/>
      <c r="N527" s="6"/>
      <c r="O527" s="11" t="s">
        <v>1148</v>
      </c>
      <c r="P527" s="7" t="b">
        <f t="shared" si="35"/>
        <v>1</v>
      </c>
      <c r="Q527" s="7" t="e">
        <f t="shared" si="36"/>
        <v>#REF!</v>
      </c>
    </row>
    <row r="528" spans="1:17" s="4" customFormat="1" ht="37.5">
      <c r="A528" s="81">
        <v>84</v>
      </c>
      <c r="B528" s="81" t="s">
        <v>15</v>
      </c>
      <c r="C528" s="82">
        <v>0</v>
      </c>
      <c r="D528" s="83" t="s">
        <v>1149</v>
      </c>
      <c r="E528" s="96" t="s">
        <v>1150</v>
      </c>
      <c r="F528" s="24">
        <v>84</v>
      </c>
      <c r="G528" s="24" t="s">
        <v>15</v>
      </c>
      <c r="H528" s="25" t="s">
        <v>12</v>
      </c>
      <c r="I528" s="25" t="s">
        <v>13</v>
      </c>
      <c r="J528" s="143" t="e">
        <f>VLOOKUP(K528,#REF!,2,0)</f>
        <v>#REF!</v>
      </c>
      <c r="K528" s="5" t="str">
        <f t="shared" si="31"/>
        <v>84 1 00 00000</v>
      </c>
      <c r="L528" s="225" t="e">
        <f>VLOOKUP(O528,#REF!,2,0)</f>
        <v>#REF!</v>
      </c>
      <c r="M528" s="5"/>
      <c r="N528" s="6"/>
      <c r="O528" s="12" t="s">
        <v>1151</v>
      </c>
      <c r="P528" s="7" t="b">
        <f t="shared" si="35"/>
        <v>1</v>
      </c>
      <c r="Q528" s="7" t="e">
        <f t="shared" si="36"/>
        <v>#REF!</v>
      </c>
    </row>
    <row r="529" spans="1:17" s="4" customFormat="1" ht="37.5">
      <c r="A529" s="84">
        <v>84</v>
      </c>
      <c r="B529" s="84" t="s">
        <v>15</v>
      </c>
      <c r="C529" s="84" t="s">
        <v>918</v>
      </c>
      <c r="D529" s="84" t="s">
        <v>1152</v>
      </c>
      <c r="E529" s="94" t="s">
        <v>896</v>
      </c>
      <c r="F529" s="28">
        <v>84</v>
      </c>
      <c r="G529" s="28" t="s">
        <v>15</v>
      </c>
      <c r="H529" s="30" t="s">
        <v>12</v>
      </c>
      <c r="I529" s="59">
        <v>10010</v>
      </c>
      <c r="J529" s="209" t="e">
        <f>VLOOKUP(K529,#REF!,2,0)</f>
        <v>#REF!</v>
      </c>
      <c r="K529" s="5" t="str">
        <f t="shared" si="31"/>
        <v>84 1 00 10010</v>
      </c>
      <c r="L529" s="225" t="e">
        <f>VLOOKUP(O529,#REF!,2,0)</f>
        <v>#REF!</v>
      </c>
      <c r="M529" s="5"/>
      <c r="N529" s="6"/>
      <c r="O529" s="22" t="s">
        <v>1153</v>
      </c>
      <c r="P529" s="7" t="b">
        <f t="shared" si="35"/>
        <v>1</v>
      </c>
      <c r="Q529" s="7" t="e">
        <f t="shared" si="36"/>
        <v>#REF!</v>
      </c>
    </row>
    <row r="530" spans="1:17" s="4" customFormat="1" ht="37.5">
      <c r="A530" s="84">
        <v>84</v>
      </c>
      <c r="B530" s="84" t="s">
        <v>15</v>
      </c>
      <c r="C530" s="84" t="s">
        <v>921</v>
      </c>
      <c r="D530" s="84" t="s">
        <v>1154</v>
      </c>
      <c r="E530" s="94" t="s">
        <v>899</v>
      </c>
      <c r="F530" s="28">
        <v>84</v>
      </c>
      <c r="G530" s="28" t="s">
        <v>15</v>
      </c>
      <c r="H530" s="30" t="s">
        <v>12</v>
      </c>
      <c r="I530" s="59">
        <v>10020</v>
      </c>
      <c r="J530" s="209" t="e">
        <f>VLOOKUP(K530,#REF!,2,0)</f>
        <v>#REF!</v>
      </c>
      <c r="K530" s="5" t="str">
        <f t="shared" si="31"/>
        <v>84 1 00 10020</v>
      </c>
      <c r="L530" s="225" t="e">
        <f>VLOOKUP(O530,#REF!,2,0)</f>
        <v>#REF!</v>
      </c>
      <c r="M530" s="5"/>
      <c r="N530" s="6"/>
      <c r="O530" s="22" t="s">
        <v>1155</v>
      </c>
      <c r="P530" s="7" t="b">
        <f t="shared" si="35"/>
        <v>1</v>
      </c>
      <c r="Q530" s="7" t="e">
        <f t="shared" si="36"/>
        <v>#REF!</v>
      </c>
    </row>
    <row r="531" spans="1:17" s="4" customFormat="1">
      <c r="A531" s="84"/>
      <c r="B531" s="84"/>
      <c r="C531" s="84"/>
      <c r="D531" s="84"/>
      <c r="E531" s="94"/>
      <c r="F531" s="28">
        <v>84</v>
      </c>
      <c r="G531" s="28" t="s">
        <v>15</v>
      </c>
      <c r="H531" s="30" t="s">
        <v>12</v>
      </c>
      <c r="I531" s="59">
        <v>20050</v>
      </c>
      <c r="J531" s="209" t="e">
        <f>VLOOKUP(K531,#REF!,2,0)</f>
        <v>#REF!</v>
      </c>
      <c r="K531" s="5" t="str">
        <f t="shared" si="31"/>
        <v>84 1 00 20050</v>
      </c>
      <c r="L531" s="225" t="e">
        <f>VLOOKUP(O531,#REF!,2,0)</f>
        <v>#REF!</v>
      </c>
      <c r="M531" s="5"/>
      <c r="N531" s="6"/>
      <c r="O531" s="22" t="s">
        <v>1283</v>
      </c>
      <c r="P531" s="7" t="b">
        <f t="shared" si="35"/>
        <v>1</v>
      </c>
      <c r="Q531" s="7" t="e">
        <f t="shared" si="36"/>
        <v>#REF!</v>
      </c>
    </row>
    <row r="532" spans="1:17" s="4" customFormat="1" ht="37.5">
      <c r="A532" s="84">
        <v>84</v>
      </c>
      <c r="B532" s="84" t="s">
        <v>15</v>
      </c>
      <c r="C532" s="84" t="s">
        <v>1156</v>
      </c>
      <c r="D532" s="84" t="s">
        <v>1157</v>
      </c>
      <c r="E532" s="94" t="s">
        <v>1158</v>
      </c>
      <c r="F532" s="28">
        <v>84</v>
      </c>
      <c r="G532" s="28" t="s">
        <v>15</v>
      </c>
      <c r="H532" s="30" t="s">
        <v>12</v>
      </c>
      <c r="I532" s="59">
        <v>20740</v>
      </c>
      <c r="J532" s="209" t="e">
        <f>VLOOKUP(K532,#REF!,2,0)</f>
        <v>#REF!</v>
      </c>
      <c r="K532" s="5" t="str">
        <f t="shared" si="31"/>
        <v>84 1 00 20740</v>
      </c>
      <c r="L532" s="225" t="e">
        <f>VLOOKUP(O532,#REF!,2,0)</f>
        <v>#REF!</v>
      </c>
      <c r="M532" s="5"/>
      <c r="N532" s="6"/>
      <c r="O532" s="22" t="s">
        <v>1159</v>
      </c>
      <c r="P532" s="7" t="b">
        <f t="shared" si="35"/>
        <v>1</v>
      </c>
      <c r="Q532" s="7" t="e">
        <f t="shared" si="36"/>
        <v>#REF!</v>
      </c>
    </row>
    <row r="533" spans="1:17" s="4" customFormat="1">
      <c r="A533" s="81">
        <v>84</v>
      </c>
      <c r="B533" s="81" t="s">
        <v>91</v>
      </c>
      <c r="C533" s="82">
        <v>0</v>
      </c>
      <c r="D533" s="83" t="s">
        <v>1160</v>
      </c>
      <c r="E533" s="96" t="s">
        <v>977</v>
      </c>
      <c r="F533" s="24">
        <v>84</v>
      </c>
      <c r="G533" s="24" t="s">
        <v>91</v>
      </c>
      <c r="H533" s="25" t="s">
        <v>12</v>
      </c>
      <c r="I533" s="25" t="s">
        <v>13</v>
      </c>
      <c r="J533" s="143" t="e">
        <f>VLOOKUP(K533,#REF!,2,0)</f>
        <v>#REF!</v>
      </c>
      <c r="K533" s="5" t="str">
        <f t="shared" si="31"/>
        <v>84 2 00 00000</v>
      </c>
      <c r="L533" s="225" t="e">
        <f>VLOOKUP(O533,#REF!,2,0)</f>
        <v>#REF!</v>
      </c>
      <c r="M533" s="5"/>
      <c r="N533" s="6"/>
      <c r="O533" s="12" t="s">
        <v>1161</v>
      </c>
      <c r="P533" s="7" t="b">
        <f t="shared" si="35"/>
        <v>1</v>
      </c>
      <c r="Q533" s="7" t="e">
        <f t="shared" si="36"/>
        <v>#REF!</v>
      </c>
    </row>
    <row r="534" spans="1:17" s="4" customFormat="1" ht="37.5">
      <c r="A534" s="84">
        <v>84</v>
      </c>
      <c r="B534" s="84" t="s">
        <v>91</v>
      </c>
      <c r="C534" s="84" t="s">
        <v>1162</v>
      </c>
      <c r="D534" s="84" t="s">
        <v>1163</v>
      </c>
      <c r="E534" s="94" t="s">
        <v>1164</v>
      </c>
      <c r="F534" s="28">
        <v>84</v>
      </c>
      <c r="G534" s="28" t="s">
        <v>91</v>
      </c>
      <c r="H534" s="30" t="s">
        <v>12</v>
      </c>
      <c r="I534" s="59">
        <v>21100</v>
      </c>
      <c r="J534" s="209" t="e">
        <f>VLOOKUP(K534,#REF!,2,0)</f>
        <v>#REF!</v>
      </c>
      <c r="K534" s="5" t="str">
        <f t="shared" si="31"/>
        <v>84 2 00 21100</v>
      </c>
      <c r="L534" s="225" t="e">
        <f>VLOOKUP(O534,#REF!,2,0)</f>
        <v>#REF!</v>
      </c>
      <c r="M534" s="5"/>
      <c r="N534" s="6"/>
      <c r="O534" s="22" t="s">
        <v>1165</v>
      </c>
      <c r="P534" s="7" t="b">
        <f t="shared" si="35"/>
        <v>1</v>
      </c>
      <c r="Q534" s="7" t="e">
        <f t="shared" si="36"/>
        <v>#REF!</v>
      </c>
    </row>
    <row r="535" spans="1:17" s="4" customFormat="1">
      <c r="A535" s="84">
        <v>84</v>
      </c>
      <c r="B535" s="84" t="s">
        <v>91</v>
      </c>
      <c r="C535" s="84" t="s">
        <v>1166</v>
      </c>
      <c r="D535" s="84" t="s">
        <v>1167</v>
      </c>
      <c r="E535" s="94" t="s">
        <v>1168</v>
      </c>
      <c r="F535" s="28">
        <v>84</v>
      </c>
      <c r="G535" s="28" t="s">
        <v>91</v>
      </c>
      <c r="H535" s="30" t="s">
        <v>12</v>
      </c>
      <c r="I535" s="59">
        <v>21210</v>
      </c>
      <c r="J535" s="209" t="e">
        <f>VLOOKUP(K535,#REF!,2,0)</f>
        <v>#REF!</v>
      </c>
      <c r="K535" s="5" t="str">
        <f t="shared" ref="K535:K551" si="38">CONCATENATE(F535," ",G535," ",H535," ",I535)</f>
        <v>84 2 00 21210</v>
      </c>
      <c r="L535" s="225" t="e">
        <f>VLOOKUP(O535,#REF!,2,0)</f>
        <v>#REF!</v>
      </c>
      <c r="M535" s="5"/>
      <c r="N535" s="6"/>
      <c r="O535" s="22" t="s">
        <v>1169</v>
      </c>
      <c r="P535" s="7" t="b">
        <f t="shared" si="35"/>
        <v>1</v>
      </c>
      <c r="Q535" s="7" t="e">
        <f t="shared" si="36"/>
        <v>#REF!</v>
      </c>
    </row>
    <row r="536" spans="1:17" s="4" customFormat="1" ht="67.5">
      <c r="A536" s="78">
        <v>85</v>
      </c>
      <c r="B536" s="78">
        <v>0</v>
      </c>
      <c r="C536" s="78" t="s">
        <v>9</v>
      </c>
      <c r="D536" s="80" t="s">
        <v>1170</v>
      </c>
      <c r="E536" s="95" t="s">
        <v>1171</v>
      </c>
      <c r="F536" s="23">
        <v>85</v>
      </c>
      <c r="G536" s="23">
        <v>0</v>
      </c>
      <c r="H536" s="9" t="s">
        <v>12</v>
      </c>
      <c r="I536" s="9" t="s">
        <v>13</v>
      </c>
      <c r="J536" s="136" t="e">
        <f>VLOOKUP(K536,#REF!,2,0)</f>
        <v>#REF!</v>
      </c>
      <c r="K536" s="5" t="str">
        <f t="shared" si="38"/>
        <v>85 0 00 00000</v>
      </c>
      <c r="L536" s="225" t="e">
        <f>VLOOKUP(O536,#REF!,2,0)</f>
        <v>#REF!</v>
      </c>
      <c r="M536" s="5"/>
      <c r="N536" s="6"/>
      <c r="O536" s="11" t="s">
        <v>1172</v>
      </c>
      <c r="P536" s="7" t="b">
        <f t="shared" si="35"/>
        <v>1</v>
      </c>
      <c r="Q536" s="7" t="e">
        <f t="shared" si="36"/>
        <v>#REF!</v>
      </c>
    </row>
    <row r="537" spans="1:17" s="4" customFormat="1" ht="56.25">
      <c r="A537" s="81">
        <v>85</v>
      </c>
      <c r="B537" s="81" t="s">
        <v>15</v>
      </c>
      <c r="C537" s="82">
        <v>0</v>
      </c>
      <c r="D537" s="83" t="s">
        <v>1173</v>
      </c>
      <c r="E537" s="96" t="s">
        <v>1174</v>
      </c>
      <c r="F537" s="24">
        <v>85</v>
      </c>
      <c r="G537" s="24" t="s">
        <v>15</v>
      </c>
      <c r="H537" s="25" t="s">
        <v>12</v>
      </c>
      <c r="I537" s="25" t="s">
        <v>13</v>
      </c>
      <c r="J537" s="143" t="e">
        <f>VLOOKUP(K537,#REF!,2,0)</f>
        <v>#REF!</v>
      </c>
      <c r="K537" s="5" t="str">
        <f t="shared" si="38"/>
        <v>85 1 00 00000</v>
      </c>
      <c r="L537" s="225" t="e">
        <f>VLOOKUP(O537,#REF!,2,0)</f>
        <v>#REF!</v>
      </c>
      <c r="M537" s="5"/>
      <c r="N537" s="6"/>
      <c r="O537" s="12" t="s">
        <v>1175</v>
      </c>
      <c r="P537" s="7" t="b">
        <f t="shared" si="35"/>
        <v>1</v>
      </c>
      <c r="Q537" s="7" t="e">
        <f t="shared" si="36"/>
        <v>#REF!</v>
      </c>
    </row>
    <row r="538" spans="1:17" s="4" customFormat="1" ht="37.5">
      <c r="A538" s="84">
        <v>85</v>
      </c>
      <c r="B538" s="84" t="s">
        <v>15</v>
      </c>
      <c r="C538" s="84" t="s">
        <v>918</v>
      </c>
      <c r="D538" s="84" t="s">
        <v>1176</v>
      </c>
      <c r="E538" s="94" t="s">
        <v>896</v>
      </c>
      <c r="F538" s="28">
        <v>85</v>
      </c>
      <c r="G538" s="28" t="s">
        <v>15</v>
      </c>
      <c r="H538" s="30" t="s">
        <v>12</v>
      </c>
      <c r="I538" s="59">
        <v>10010</v>
      </c>
      <c r="J538" s="209" t="e">
        <f>VLOOKUP(K538,#REF!,2,0)</f>
        <v>#REF!</v>
      </c>
      <c r="K538" s="5" t="str">
        <f t="shared" si="38"/>
        <v>85 1 00 10010</v>
      </c>
      <c r="L538" s="225" t="e">
        <f>VLOOKUP(O538,#REF!,2,0)</f>
        <v>#REF!</v>
      </c>
      <c r="M538" s="5"/>
      <c r="N538" s="6"/>
      <c r="O538" s="45" t="s">
        <v>1177</v>
      </c>
      <c r="P538" s="7" t="b">
        <f t="shared" si="35"/>
        <v>1</v>
      </c>
      <c r="Q538" s="7" t="e">
        <f t="shared" si="36"/>
        <v>#REF!</v>
      </c>
    </row>
    <row r="539" spans="1:17" s="4" customFormat="1" ht="37.5">
      <c r="A539" s="84">
        <v>85</v>
      </c>
      <c r="B539" s="84" t="s">
        <v>15</v>
      </c>
      <c r="C539" s="84" t="s">
        <v>921</v>
      </c>
      <c r="D539" s="84" t="s">
        <v>1178</v>
      </c>
      <c r="E539" s="94" t="s">
        <v>899</v>
      </c>
      <c r="F539" s="28">
        <v>85</v>
      </c>
      <c r="G539" s="28" t="s">
        <v>15</v>
      </c>
      <c r="H539" s="30" t="s">
        <v>12</v>
      </c>
      <c r="I539" s="59">
        <v>10020</v>
      </c>
      <c r="J539" s="209" t="e">
        <f>VLOOKUP(K539,#REF!,2,0)</f>
        <v>#REF!</v>
      </c>
      <c r="K539" s="5" t="str">
        <f t="shared" si="38"/>
        <v>85 1 00 10020</v>
      </c>
      <c r="L539" s="225" t="e">
        <f>VLOOKUP(O539,#REF!,2,0)</f>
        <v>#REF!</v>
      </c>
      <c r="M539" s="5"/>
      <c r="N539" s="6"/>
      <c r="O539" s="45" t="s">
        <v>1179</v>
      </c>
      <c r="P539" s="7" t="b">
        <f t="shared" si="35"/>
        <v>1</v>
      </c>
      <c r="Q539" s="7" t="e">
        <f t="shared" si="36"/>
        <v>#REF!</v>
      </c>
    </row>
    <row r="540" spans="1:17" s="4" customFormat="1" ht="22.5">
      <c r="A540" s="78"/>
      <c r="B540" s="78"/>
      <c r="C540" s="78"/>
      <c r="D540" s="80"/>
      <c r="E540" s="95"/>
      <c r="F540" s="23" t="s">
        <v>1366</v>
      </c>
      <c r="G540" s="23" t="s">
        <v>8</v>
      </c>
      <c r="H540" s="9" t="s">
        <v>12</v>
      </c>
      <c r="I540" s="9" t="s">
        <v>13</v>
      </c>
      <c r="J540" s="136" t="e">
        <f>VLOOKUP(K540,#REF!,2,0)</f>
        <v>#REF!</v>
      </c>
      <c r="K540" s="5" t="str">
        <f t="shared" si="38"/>
        <v>86 0 00 00000</v>
      </c>
      <c r="L540" s="225" t="e">
        <f>VLOOKUP(O540,#REF!,2,0)</f>
        <v>#REF!</v>
      </c>
      <c r="M540" s="5"/>
      <c r="N540" s="6"/>
      <c r="O540" s="11" t="s">
        <v>1284</v>
      </c>
      <c r="P540" s="7" t="b">
        <f t="shared" si="35"/>
        <v>1</v>
      </c>
      <c r="Q540" s="7" t="e">
        <f t="shared" si="36"/>
        <v>#REF!</v>
      </c>
    </row>
    <row r="541" spans="1:17" s="4" customFormat="1">
      <c r="A541" s="81"/>
      <c r="B541" s="81"/>
      <c r="C541" s="82"/>
      <c r="D541" s="83"/>
      <c r="E541" s="96"/>
      <c r="F541" s="24" t="s">
        <v>1366</v>
      </c>
      <c r="G541" s="24" t="s">
        <v>15</v>
      </c>
      <c r="H541" s="25" t="s">
        <v>12</v>
      </c>
      <c r="I541" s="25" t="s">
        <v>13</v>
      </c>
      <c r="J541" s="143" t="e">
        <f>VLOOKUP(K541,#REF!,2,0)</f>
        <v>#REF!</v>
      </c>
      <c r="K541" s="5" t="str">
        <f t="shared" si="38"/>
        <v>86 1 00 00000</v>
      </c>
      <c r="L541" s="225" t="e">
        <f>VLOOKUP(O541,#REF!,2,0)</f>
        <v>#REF!</v>
      </c>
      <c r="M541" s="5"/>
      <c r="N541" s="6"/>
      <c r="O541" s="12" t="s">
        <v>1285</v>
      </c>
      <c r="P541" s="7" t="b">
        <f t="shared" si="35"/>
        <v>1</v>
      </c>
      <c r="Q541" s="7" t="e">
        <f t="shared" si="36"/>
        <v>#REF!</v>
      </c>
    </row>
    <row r="542" spans="1:17" s="4" customFormat="1">
      <c r="A542" s="84"/>
      <c r="B542" s="84"/>
      <c r="C542" s="84"/>
      <c r="D542" s="84"/>
      <c r="E542" s="94"/>
      <c r="F542" s="28" t="s">
        <v>1366</v>
      </c>
      <c r="G542" s="28" t="s">
        <v>15</v>
      </c>
      <c r="H542" s="30" t="s">
        <v>12</v>
      </c>
      <c r="I542" s="59">
        <v>10010</v>
      </c>
      <c r="J542" s="209" t="e">
        <f>VLOOKUP(K542,#REF!,2,0)</f>
        <v>#REF!</v>
      </c>
      <c r="K542" s="5" t="str">
        <f t="shared" si="38"/>
        <v>86 1 00 10010</v>
      </c>
      <c r="L542" s="225" t="e">
        <f>VLOOKUP(O542,#REF!,2,0)</f>
        <v>#REF!</v>
      </c>
      <c r="M542" s="5"/>
      <c r="N542" s="6"/>
      <c r="O542" s="45" t="s">
        <v>1286</v>
      </c>
      <c r="P542" s="7" t="b">
        <f t="shared" si="35"/>
        <v>1</v>
      </c>
      <c r="Q542" s="7" t="e">
        <f t="shared" si="36"/>
        <v>#REF!</v>
      </c>
    </row>
    <row r="543" spans="1:17" s="4" customFormat="1">
      <c r="A543" s="84"/>
      <c r="B543" s="84"/>
      <c r="C543" s="84"/>
      <c r="D543" s="84"/>
      <c r="E543" s="94"/>
      <c r="F543" s="28" t="s">
        <v>1366</v>
      </c>
      <c r="G543" s="28" t="s">
        <v>15</v>
      </c>
      <c r="H543" s="30" t="s">
        <v>12</v>
      </c>
      <c r="I543" s="59">
        <v>10020</v>
      </c>
      <c r="J543" s="209" t="e">
        <f>VLOOKUP(K543,#REF!,2,0)</f>
        <v>#REF!</v>
      </c>
      <c r="K543" s="5" t="str">
        <f t="shared" si="38"/>
        <v>86 1 00 10020</v>
      </c>
      <c r="L543" s="225" t="e">
        <f>VLOOKUP(O543,#REF!,2,0)</f>
        <v>#REF!</v>
      </c>
      <c r="M543" s="5"/>
      <c r="N543" s="6"/>
      <c r="O543" s="45" t="s">
        <v>1287</v>
      </c>
      <c r="P543" s="7" t="b">
        <f t="shared" si="35"/>
        <v>1</v>
      </c>
      <c r="Q543" s="7" t="e">
        <f t="shared" si="36"/>
        <v>#REF!</v>
      </c>
    </row>
    <row r="544" spans="1:17" s="4" customFormat="1" ht="67.5">
      <c r="A544" s="78"/>
      <c r="B544" s="78"/>
      <c r="C544" s="78"/>
      <c r="D544" s="80"/>
      <c r="E544" s="95"/>
      <c r="F544" s="23" t="s">
        <v>1367</v>
      </c>
      <c r="G544" s="23" t="s">
        <v>8</v>
      </c>
      <c r="H544" s="9" t="s">
        <v>12</v>
      </c>
      <c r="I544" s="9" t="s">
        <v>13</v>
      </c>
      <c r="J544" s="136" t="s">
        <v>1288</v>
      </c>
      <c r="K544" s="5" t="str">
        <f t="shared" si="38"/>
        <v>98 0 00 00000</v>
      </c>
      <c r="L544" s="225" t="e">
        <f>VLOOKUP(O544,#REF!,2,0)</f>
        <v>#REF!</v>
      </c>
      <c r="M544" s="5"/>
      <c r="N544" s="6"/>
      <c r="O544" s="11" t="s">
        <v>1289</v>
      </c>
      <c r="P544" s="7" t="b">
        <f t="shared" si="35"/>
        <v>1</v>
      </c>
      <c r="Q544" s="7" t="e">
        <f t="shared" si="36"/>
        <v>#REF!</v>
      </c>
    </row>
    <row r="545" spans="1:17" s="4" customFormat="1">
      <c r="A545" s="81"/>
      <c r="B545" s="81"/>
      <c r="C545" s="82"/>
      <c r="D545" s="83"/>
      <c r="E545" s="96"/>
      <c r="F545" s="24" t="s">
        <v>1367</v>
      </c>
      <c r="G545" s="24" t="s">
        <v>15</v>
      </c>
      <c r="H545" s="25" t="s">
        <v>12</v>
      </c>
      <c r="I545" s="25" t="s">
        <v>13</v>
      </c>
      <c r="J545" s="143" t="s">
        <v>1290</v>
      </c>
      <c r="K545" s="5" t="str">
        <f t="shared" si="38"/>
        <v>98 1 00 00000</v>
      </c>
      <c r="L545" s="225" t="e">
        <f>VLOOKUP(O545,#REF!,2,0)</f>
        <v>#REF!</v>
      </c>
      <c r="M545" s="5"/>
      <c r="N545" s="6"/>
      <c r="O545" s="12" t="s">
        <v>1291</v>
      </c>
      <c r="P545" s="7" t="b">
        <f t="shared" si="35"/>
        <v>1</v>
      </c>
      <c r="Q545" s="7" t="e">
        <f t="shared" si="36"/>
        <v>#REF!</v>
      </c>
    </row>
    <row r="546" spans="1:17" s="4" customFormat="1" ht="37.5">
      <c r="A546" s="28">
        <v>73</v>
      </c>
      <c r="B546" s="28" t="s">
        <v>91</v>
      </c>
      <c r="C546" s="28" t="s">
        <v>994</v>
      </c>
      <c r="D546" s="28" t="s">
        <v>995</v>
      </c>
      <c r="E546" s="209" t="s">
        <v>996</v>
      </c>
      <c r="F546" s="28" t="s">
        <v>1367</v>
      </c>
      <c r="G546" s="28" t="s">
        <v>15</v>
      </c>
      <c r="H546" s="30" t="s">
        <v>12</v>
      </c>
      <c r="I546" s="59">
        <v>10050</v>
      </c>
      <c r="J546" s="222" t="s">
        <v>1292</v>
      </c>
      <c r="K546" s="5" t="str">
        <f t="shared" si="38"/>
        <v>98 1 00 10050</v>
      </c>
      <c r="L546" s="225" t="e">
        <f>VLOOKUP(O546,#REF!,2,0)</f>
        <v>#REF!</v>
      </c>
      <c r="M546" s="5"/>
      <c r="N546" s="6"/>
      <c r="O546" s="45" t="s">
        <v>1293</v>
      </c>
      <c r="P546" s="7" t="b">
        <f t="shared" si="35"/>
        <v>1</v>
      </c>
      <c r="Q546" s="7" t="e">
        <f t="shared" si="36"/>
        <v>#REF!</v>
      </c>
    </row>
    <row r="547" spans="1:17" s="4" customFormat="1">
      <c r="A547" s="14"/>
      <c r="B547" s="14"/>
      <c r="C547" s="14"/>
      <c r="D547" s="14"/>
      <c r="E547" s="115"/>
      <c r="F547" s="28" t="s">
        <v>1367</v>
      </c>
      <c r="G547" s="28" t="s">
        <v>15</v>
      </c>
      <c r="H547" s="30" t="s">
        <v>12</v>
      </c>
      <c r="I547" s="59">
        <v>20110</v>
      </c>
      <c r="J547" s="222" t="s">
        <v>1040</v>
      </c>
      <c r="K547" s="5" t="str">
        <f t="shared" si="38"/>
        <v>98 1 00 20110</v>
      </c>
      <c r="L547" s="225" t="e">
        <f>VLOOKUP(O547,#REF!,2,0)</f>
        <v>#REF!</v>
      </c>
      <c r="M547" s="5"/>
      <c r="N547" s="6"/>
      <c r="O547" s="45" t="s">
        <v>1294</v>
      </c>
      <c r="P547" s="7" t="b">
        <f t="shared" si="35"/>
        <v>1</v>
      </c>
      <c r="Q547" s="7" t="e">
        <f t="shared" si="36"/>
        <v>#REF!</v>
      </c>
    </row>
    <row r="548" spans="1:17" s="4" customFormat="1" ht="131.25">
      <c r="A548" s="14">
        <v>73</v>
      </c>
      <c r="B548" s="14" t="s">
        <v>91</v>
      </c>
      <c r="C548" s="14" t="s">
        <v>997</v>
      </c>
      <c r="D548" s="14" t="s">
        <v>998</v>
      </c>
      <c r="E548" s="115" t="s">
        <v>999</v>
      </c>
      <c r="F548" s="28" t="s">
        <v>1367</v>
      </c>
      <c r="G548" s="28" t="s">
        <v>15</v>
      </c>
      <c r="H548" s="30" t="s">
        <v>12</v>
      </c>
      <c r="I548" s="59">
        <v>20750</v>
      </c>
      <c r="J548" s="202" t="s">
        <v>1295</v>
      </c>
      <c r="K548" s="5" t="str">
        <f t="shared" si="38"/>
        <v>98 1 00 20750</v>
      </c>
      <c r="L548" s="225" t="e">
        <f>VLOOKUP(O548,#REF!,2,0)</f>
        <v>#REF!</v>
      </c>
      <c r="M548" s="5"/>
      <c r="N548" s="6"/>
      <c r="O548" s="45" t="s">
        <v>1296</v>
      </c>
      <c r="P548" s="7" t="b">
        <f t="shared" si="35"/>
        <v>1</v>
      </c>
      <c r="Q548" s="7" t="e">
        <f t="shared" si="36"/>
        <v>#REF!</v>
      </c>
    </row>
    <row r="549" spans="1:17" s="4" customFormat="1" ht="37.5">
      <c r="A549" s="84"/>
      <c r="B549" s="84"/>
      <c r="C549" s="84"/>
      <c r="D549" s="84"/>
      <c r="E549" s="94"/>
      <c r="F549" s="28" t="s">
        <v>1367</v>
      </c>
      <c r="G549" s="28" t="s">
        <v>15</v>
      </c>
      <c r="H549" s="30" t="s">
        <v>12</v>
      </c>
      <c r="I549" s="59">
        <v>20860</v>
      </c>
      <c r="J549" s="222" t="s">
        <v>1297</v>
      </c>
      <c r="K549" s="5" t="str">
        <f t="shared" si="38"/>
        <v>98 1 00 20860</v>
      </c>
      <c r="L549" s="225" t="e">
        <f>VLOOKUP(O549,#REF!,2,0)</f>
        <v>#REF!</v>
      </c>
      <c r="M549" s="5"/>
      <c r="N549" s="6"/>
      <c r="O549" s="45" t="s">
        <v>1298</v>
      </c>
      <c r="P549" s="7" t="b">
        <f t="shared" ref="P549:P551" si="39">K549=O549</f>
        <v>1</v>
      </c>
      <c r="Q549" s="7" t="e">
        <f t="shared" si="36"/>
        <v>#REF!</v>
      </c>
    </row>
    <row r="550" spans="1:17" s="4" customFormat="1" ht="56.25">
      <c r="A550" s="84"/>
      <c r="B550" s="84"/>
      <c r="C550" s="84"/>
      <c r="D550" s="84"/>
      <c r="E550" s="94"/>
      <c r="F550" s="28" t="s">
        <v>1367</v>
      </c>
      <c r="G550" s="28" t="s">
        <v>15</v>
      </c>
      <c r="H550" s="30" t="s">
        <v>12</v>
      </c>
      <c r="I550" s="59">
        <v>51200</v>
      </c>
      <c r="J550" s="222" t="s">
        <v>1299</v>
      </c>
      <c r="K550" s="5" t="str">
        <f t="shared" si="38"/>
        <v>98 1 00 51200</v>
      </c>
      <c r="L550" s="225" t="e">
        <f>VLOOKUP(O550,#REF!,2,0)</f>
        <v>#REF!</v>
      </c>
      <c r="M550" s="5"/>
      <c r="N550" s="6"/>
      <c r="O550" s="45" t="s">
        <v>1300</v>
      </c>
      <c r="P550" s="7" t="b">
        <f t="shared" si="39"/>
        <v>1</v>
      </c>
      <c r="Q550" s="7" t="e">
        <f t="shared" si="36"/>
        <v>#REF!</v>
      </c>
    </row>
    <row r="551" spans="1:17" s="4" customFormat="1" ht="56.25">
      <c r="A551" s="84"/>
      <c r="B551" s="84"/>
      <c r="C551" s="84"/>
      <c r="D551" s="84"/>
      <c r="E551" s="94"/>
      <c r="F551" s="28" t="s">
        <v>1367</v>
      </c>
      <c r="G551" s="28" t="s">
        <v>15</v>
      </c>
      <c r="H551" s="30" t="s">
        <v>12</v>
      </c>
      <c r="I551" s="59">
        <v>53910</v>
      </c>
      <c r="J551" s="222" t="s">
        <v>1301</v>
      </c>
      <c r="K551" s="5" t="str">
        <f t="shared" si="38"/>
        <v>98 1 00 53910</v>
      </c>
      <c r="L551" s="225" t="e">
        <f>VLOOKUP(O551,#REF!,2,0)</f>
        <v>#REF!</v>
      </c>
      <c r="M551" s="5"/>
      <c r="N551" s="6"/>
      <c r="O551" s="45" t="s">
        <v>1302</v>
      </c>
      <c r="P551" s="7" t="b">
        <f t="shared" si="39"/>
        <v>1</v>
      </c>
      <c r="Q551" s="7" t="e">
        <f t="shared" si="36"/>
        <v>#REF!</v>
      </c>
    </row>
    <row r="552" spans="1:17" s="4" customFormat="1">
      <c r="A552" s="84"/>
      <c r="B552" s="84"/>
      <c r="C552" s="84"/>
      <c r="D552" s="84"/>
      <c r="E552" s="94"/>
      <c r="F552" s="28"/>
      <c r="G552" s="28"/>
      <c r="H552" s="30"/>
      <c r="I552" s="59"/>
      <c r="J552" s="209"/>
      <c r="K552" s="5"/>
      <c r="L552" s="225"/>
      <c r="M552" s="5"/>
      <c r="N552" s="6"/>
      <c r="O552" s="45"/>
      <c r="P552" s="7"/>
    </row>
    <row r="553" spans="1:17" s="4" customFormat="1">
      <c r="A553" s="97"/>
      <c r="B553" s="97"/>
      <c r="C553" s="98"/>
      <c r="D553" s="99"/>
      <c r="E553" s="66"/>
      <c r="J553" s="62"/>
      <c r="K553" s="5"/>
      <c r="L553" s="225"/>
      <c r="M553" s="5"/>
      <c r="N553" s="6"/>
      <c r="O553" s="5"/>
      <c r="P553" s="7"/>
    </row>
    <row r="554" spans="1:17" s="4" customFormat="1">
      <c r="A554" s="97"/>
      <c r="B554" s="97"/>
      <c r="C554" s="98"/>
      <c r="D554" s="99"/>
      <c r="E554" s="66"/>
      <c r="J554" s="62"/>
      <c r="K554" s="5"/>
      <c r="L554" s="225"/>
      <c r="M554" s="5"/>
      <c r="N554" s="6"/>
      <c r="O554" s="5"/>
      <c r="P554" s="7"/>
    </row>
    <row r="555" spans="1:17" s="4" customFormat="1">
      <c r="A555" s="97"/>
      <c r="B555" s="97"/>
      <c r="C555" s="98"/>
      <c r="D555" s="99"/>
      <c r="E555" s="66"/>
      <c r="J555" s="62"/>
      <c r="K555" s="5"/>
      <c r="L555" s="225"/>
      <c r="M555" s="5"/>
      <c r="N555" s="6"/>
      <c r="O555" s="5"/>
      <c r="P555" s="7"/>
    </row>
    <row r="556" spans="1:17" s="4" customFormat="1">
      <c r="A556" s="97"/>
      <c r="B556" s="97"/>
      <c r="C556" s="98"/>
      <c r="D556" s="99"/>
      <c r="E556" s="66"/>
      <c r="J556" s="62"/>
      <c r="K556" s="5"/>
      <c r="L556" s="225"/>
      <c r="M556" s="5"/>
      <c r="N556" s="6"/>
      <c r="O556" s="5"/>
      <c r="P556" s="7"/>
    </row>
    <row r="557" spans="1:17" s="4" customFormat="1">
      <c r="A557" s="97"/>
      <c r="B557" s="97"/>
      <c r="C557" s="98"/>
      <c r="D557" s="99"/>
      <c r="E557" s="66"/>
      <c r="J557" s="62"/>
      <c r="K557" s="5"/>
      <c r="L557" s="225"/>
      <c r="M557" s="5"/>
      <c r="N557" s="6"/>
      <c r="O557" s="5"/>
      <c r="P557" s="7"/>
    </row>
    <row r="558" spans="1:17" s="4" customFormat="1">
      <c r="A558" s="97"/>
      <c r="B558" s="97"/>
      <c r="C558" s="98"/>
      <c r="D558" s="99"/>
      <c r="E558" s="66"/>
      <c r="J558" s="62"/>
      <c r="K558" s="5"/>
      <c r="L558" s="225"/>
      <c r="M558" s="5"/>
      <c r="N558" s="6"/>
      <c r="O558" s="5"/>
      <c r="P558" s="7"/>
    </row>
    <row r="559" spans="1:17" s="4" customFormat="1">
      <c r="A559" s="97"/>
      <c r="B559" s="97"/>
      <c r="C559" s="98"/>
      <c r="D559" s="99"/>
      <c r="E559" s="66"/>
      <c r="J559" s="62"/>
      <c r="K559" s="5"/>
      <c r="L559" s="225"/>
      <c r="M559" s="5"/>
      <c r="N559" s="6"/>
      <c r="O559" s="5"/>
      <c r="P559" s="7"/>
    </row>
    <row r="560" spans="1:17" s="4" customFormat="1">
      <c r="A560" s="97"/>
      <c r="B560" s="97"/>
      <c r="C560" s="98"/>
      <c r="D560" s="99"/>
      <c r="E560" s="66"/>
      <c r="J560" s="62"/>
      <c r="K560" s="5"/>
      <c r="L560" s="225"/>
      <c r="M560" s="5"/>
      <c r="N560" s="6"/>
      <c r="O560" s="5"/>
      <c r="P560" s="7"/>
    </row>
    <row r="561" spans="1:16" s="4" customFormat="1">
      <c r="A561" s="97"/>
      <c r="B561" s="97"/>
      <c r="C561" s="98"/>
      <c r="D561" s="99"/>
      <c r="E561" s="66"/>
      <c r="J561" s="62"/>
      <c r="K561" s="5"/>
      <c r="L561" s="225"/>
      <c r="M561" s="5"/>
      <c r="N561" s="6"/>
      <c r="O561" s="5"/>
      <c r="P561" s="7"/>
    </row>
    <row r="562" spans="1:16" s="4" customFormat="1">
      <c r="A562" s="97"/>
      <c r="B562" s="97"/>
      <c r="C562" s="98"/>
      <c r="D562" s="99"/>
      <c r="E562" s="66"/>
      <c r="J562" s="62"/>
      <c r="K562" s="5"/>
      <c r="L562" s="225"/>
      <c r="M562" s="5"/>
      <c r="N562" s="6"/>
      <c r="O562" s="5"/>
      <c r="P562" s="7"/>
    </row>
    <row r="563" spans="1:16" s="4" customFormat="1">
      <c r="A563" s="97"/>
      <c r="B563" s="97"/>
      <c r="C563" s="98"/>
      <c r="D563" s="99"/>
      <c r="E563" s="66"/>
      <c r="J563" s="62"/>
      <c r="K563" s="5"/>
      <c r="L563" s="225"/>
      <c r="M563" s="5"/>
      <c r="N563" s="6"/>
      <c r="O563" s="5"/>
      <c r="P563" s="7"/>
    </row>
    <row r="564" spans="1:16" s="4" customFormat="1">
      <c r="A564" s="97"/>
      <c r="B564" s="97"/>
      <c r="C564" s="98"/>
      <c r="D564" s="99"/>
      <c r="E564" s="66"/>
      <c r="J564" s="62"/>
      <c r="K564" s="5"/>
      <c r="L564" s="225"/>
      <c r="M564" s="5"/>
      <c r="N564" s="6"/>
      <c r="O564" s="5"/>
      <c r="P564" s="7"/>
    </row>
    <row r="565" spans="1:16" s="4" customFormat="1">
      <c r="A565" s="97"/>
      <c r="B565" s="97"/>
      <c r="C565" s="98"/>
      <c r="D565" s="99"/>
      <c r="E565" s="66"/>
      <c r="K565" s="5"/>
      <c r="L565" s="225"/>
      <c r="M565" s="5"/>
      <c r="N565" s="6"/>
      <c r="O565" s="5"/>
      <c r="P565" s="7"/>
    </row>
    <row r="566" spans="1:16" s="4" customFormat="1">
      <c r="A566" s="97"/>
      <c r="B566" s="97"/>
      <c r="C566" s="98"/>
      <c r="D566" s="99"/>
      <c r="E566" s="66"/>
      <c r="K566" s="5"/>
      <c r="L566" s="225"/>
      <c r="M566" s="5"/>
      <c r="N566" s="6"/>
      <c r="O566" s="5"/>
      <c r="P566" s="7"/>
    </row>
    <row r="567" spans="1:16" s="4" customFormat="1">
      <c r="A567" s="97"/>
      <c r="B567" s="97"/>
      <c r="C567" s="98"/>
      <c r="D567" s="99"/>
      <c r="E567" s="66"/>
      <c r="K567" s="5"/>
      <c r="L567" s="225"/>
      <c r="M567" s="5"/>
      <c r="N567" s="6"/>
      <c r="O567" s="5"/>
      <c r="P567" s="7"/>
    </row>
    <row r="568" spans="1:16" s="4" customFormat="1">
      <c r="A568" s="97"/>
      <c r="B568" s="97"/>
      <c r="C568" s="98"/>
      <c r="D568" s="99"/>
      <c r="E568" s="66"/>
      <c r="K568" s="5"/>
      <c r="L568" s="225"/>
      <c r="M568" s="5"/>
      <c r="N568" s="6"/>
      <c r="O568" s="5"/>
      <c r="P568" s="7"/>
    </row>
    <row r="569" spans="1:16" s="4" customFormat="1">
      <c r="A569" s="97"/>
      <c r="B569" s="97"/>
      <c r="C569" s="98"/>
      <c r="D569" s="99"/>
      <c r="E569" s="66"/>
      <c r="K569" s="5"/>
      <c r="L569" s="225"/>
      <c r="M569" s="5"/>
      <c r="N569" s="6"/>
      <c r="O569" s="5"/>
      <c r="P569" s="7"/>
    </row>
    <row r="570" spans="1:16" s="4" customFormat="1">
      <c r="A570" s="97"/>
      <c r="B570" s="97"/>
      <c r="C570" s="98"/>
      <c r="D570" s="99"/>
      <c r="E570" s="66"/>
      <c r="K570" s="5"/>
      <c r="L570" s="225"/>
      <c r="M570" s="5"/>
      <c r="N570" s="6"/>
      <c r="O570" s="5"/>
      <c r="P570" s="7"/>
    </row>
    <row r="571" spans="1:16" s="4" customFormat="1">
      <c r="A571" s="97"/>
      <c r="B571" s="97"/>
      <c r="C571" s="98"/>
      <c r="D571" s="99"/>
      <c r="E571" s="66"/>
      <c r="K571" s="5"/>
      <c r="L571" s="225"/>
      <c r="M571" s="5"/>
      <c r="N571" s="6"/>
      <c r="O571" s="5"/>
      <c r="P571" s="7"/>
    </row>
    <row r="572" spans="1:16" s="4" customFormat="1">
      <c r="A572" s="97"/>
      <c r="B572" s="97"/>
      <c r="C572" s="98"/>
      <c r="D572" s="99"/>
      <c r="E572" s="66"/>
      <c r="K572" s="5"/>
      <c r="L572" s="225"/>
      <c r="M572" s="5"/>
      <c r="N572" s="6"/>
      <c r="O572" s="5"/>
      <c r="P572" s="7"/>
    </row>
    <row r="573" spans="1:16" s="4" customFormat="1">
      <c r="A573" s="97"/>
      <c r="B573" s="97"/>
      <c r="C573" s="98"/>
      <c r="D573" s="99"/>
      <c r="E573" s="66"/>
      <c r="K573" s="5"/>
      <c r="L573" s="225"/>
      <c r="M573" s="5"/>
      <c r="N573" s="6"/>
      <c r="O573" s="5"/>
      <c r="P573" s="7"/>
    </row>
    <row r="574" spans="1:16" s="4" customFormat="1">
      <c r="A574" s="97"/>
      <c r="B574" s="97"/>
      <c r="C574" s="98"/>
      <c r="D574" s="99"/>
      <c r="E574" s="66"/>
      <c r="K574" s="5"/>
      <c r="L574" s="225"/>
      <c r="M574" s="5"/>
      <c r="N574" s="6"/>
      <c r="O574" s="5"/>
      <c r="P574" s="7"/>
    </row>
    <row r="575" spans="1:16" s="4" customFormat="1">
      <c r="A575" s="97"/>
      <c r="B575" s="97"/>
      <c r="C575" s="98"/>
      <c r="D575" s="99"/>
      <c r="E575" s="66"/>
      <c r="K575" s="5"/>
      <c r="L575" s="225"/>
      <c r="M575" s="5"/>
      <c r="N575" s="6"/>
      <c r="O575" s="5"/>
      <c r="P575" s="7"/>
    </row>
    <row r="576" spans="1:16" s="4" customFormat="1">
      <c r="A576" s="97"/>
      <c r="B576" s="97"/>
      <c r="C576" s="98"/>
      <c r="D576" s="99"/>
      <c r="E576" s="66"/>
      <c r="K576" s="5"/>
      <c r="L576" s="225"/>
      <c r="M576" s="5"/>
      <c r="N576" s="6"/>
      <c r="O576" s="5"/>
      <c r="P576" s="7"/>
    </row>
    <row r="577" spans="1:16" s="4" customFormat="1">
      <c r="A577" s="97"/>
      <c r="B577" s="97"/>
      <c r="C577" s="98"/>
      <c r="D577" s="99"/>
      <c r="E577" s="66"/>
      <c r="K577" s="5"/>
      <c r="L577" s="225"/>
      <c r="M577" s="5"/>
      <c r="N577" s="6"/>
      <c r="O577" s="5"/>
      <c r="P577" s="7"/>
    </row>
    <row r="578" spans="1:16" s="4" customFormat="1">
      <c r="A578" s="97"/>
      <c r="B578" s="97"/>
      <c r="C578" s="98"/>
      <c r="D578" s="99"/>
      <c r="E578" s="66"/>
      <c r="K578" s="5"/>
      <c r="L578" s="225"/>
      <c r="M578" s="5"/>
      <c r="N578" s="6"/>
      <c r="O578" s="5"/>
      <c r="P578" s="7"/>
    </row>
    <row r="579" spans="1:16" s="4" customFormat="1">
      <c r="A579" s="97"/>
      <c r="B579" s="97"/>
      <c r="C579" s="98"/>
      <c r="D579" s="99"/>
      <c r="E579" s="66"/>
      <c r="K579" s="5"/>
      <c r="L579" s="225"/>
      <c r="M579" s="5"/>
      <c r="N579" s="6"/>
      <c r="O579" s="5"/>
      <c r="P579" s="7"/>
    </row>
    <row r="580" spans="1:16" s="4" customFormat="1">
      <c r="A580" s="97"/>
      <c r="B580" s="97"/>
      <c r="C580" s="98"/>
      <c r="D580" s="99"/>
      <c r="E580" s="66"/>
      <c r="K580" s="5"/>
      <c r="L580" s="225"/>
      <c r="M580" s="5"/>
      <c r="N580" s="6"/>
      <c r="O580" s="5"/>
      <c r="P580" s="7"/>
    </row>
    <row r="581" spans="1:16" s="4" customFormat="1">
      <c r="A581" s="97"/>
      <c r="B581" s="97"/>
      <c r="C581" s="98"/>
      <c r="D581" s="99"/>
      <c r="E581" s="66"/>
      <c r="K581" s="5"/>
      <c r="L581" s="225"/>
      <c r="M581" s="5"/>
      <c r="N581" s="6"/>
      <c r="O581" s="5"/>
      <c r="P581" s="7"/>
    </row>
    <row r="582" spans="1:16" s="4" customFormat="1">
      <c r="A582" s="97"/>
      <c r="B582" s="97"/>
      <c r="C582" s="98"/>
      <c r="D582" s="99"/>
      <c r="E582" s="66"/>
      <c r="K582" s="5"/>
      <c r="L582" s="225"/>
      <c r="M582" s="5"/>
      <c r="N582" s="6"/>
      <c r="O582" s="5"/>
      <c r="P582" s="7"/>
    </row>
    <row r="583" spans="1:16" s="4" customFormat="1">
      <c r="A583" s="97"/>
      <c r="B583" s="97"/>
      <c r="C583" s="98"/>
      <c r="D583" s="99"/>
      <c r="E583" s="66"/>
      <c r="K583" s="5"/>
      <c r="L583" s="225"/>
      <c r="M583" s="5"/>
      <c r="N583" s="6"/>
      <c r="O583" s="5"/>
      <c r="P583" s="7"/>
    </row>
    <row r="584" spans="1:16" s="4" customFormat="1">
      <c r="A584" s="97"/>
      <c r="B584" s="97"/>
      <c r="C584" s="98"/>
      <c r="D584" s="99"/>
      <c r="E584" s="66"/>
      <c r="K584" s="5"/>
      <c r="L584" s="225"/>
      <c r="M584" s="5"/>
      <c r="N584" s="6"/>
      <c r="O584" s="5"/>
      <c r="P584" s="7"/>
    </row>
    <row r="585" spans="1:16" s="4" customFormat="1">
      <c r="A585" s="97"/>
      <c r="B585" s="97"/>
      <c r="C585" s="98"/>
      <c r="D585" s="99"/>
      <c r="E585" s="66"/>
      <c r="K585" s="5"/>
      <c r="L585" s="225"/>
      <c r="M585" s="5"/>
      <c r="N585" s="6"/>
      <c r="O585" s="5"/>
      <c r="P585" s="7"/>
    </row>
    <row r="586" spans="1:16" s="4" customFormat="1">
      <c r="A586" s="97"/>
      <c r="B586" s="97"/>
      <c r="C586" s="98"/>
      <c r="D586" s="99"/>
      <c r="E586" s="66"/>
      <c r="K586" s="5"/>
      <c r="L586" s="225"/>
      <c r="M586" s="5"/>
      <c r="N586" s="6"/>
      <c r="O586" s="5"/>
      <c r="P586" s="7"/>
    </row>
    <row r="587" spans="1:16" s="4" customFormat="1">
      <c r="A587" s="97"/>
      <c r="B587" s="97"/>
      <c r="C587" s="98"/>
      <c r="D587" s="99"/>
      <c r="E587" s="66"/>
      <c r="K587" s="5"/>
      <c r="L587" s="225"/>
      <c r="M587" s="5"/>
      <c r="N587" s="6"/>
      <c r="O587" s="5"/>
      <c r="P587" s="7"/>
    </row>
    <row r="588" spans="1:16" s="4" customFormat="1">
      <c r="A588" s="97"/>
      <c r="B588" s="97"/>
      <c r="C588" s="98"/>
      <c r="D588" s="99"/>
      <c r="E588" s="66"/>
      <c r="K588" s="5"/>
      <c r="L588" s="225"/>
      <c r="M588" s="5"/>
      <c r="N588" s="6"/>
      <c r="O588" s="5"/>
      <c r="P588" s="7"/>
    </row>
    <row r="589" spans="1:16" s="4" customFormat="1">
      <c r="A589" s="97"/>
      <c r="B589" s="97"/>
      <c r="C589" s="98"/>
      <c r="D589" s="99"/>
      <c r="E589" s="66"/>
      <c r="K589" s="5"/>
      <c r="L589" s="225"/>
      <c r="M589" s="5"/>
      <c r="N589" s="6"/>
      <c r="O589" s="5"/>
      <c r="P589" s="7"/>
    </row>
    <row r="590" spans="1:16" s="4" customFormat="1">
      <c r="A590" s="97"/>
      <c r="B590" s="97"/>
      <c r="C590" s="98"/>
      <c r="D590" s="99"/>
      <c r="E590" s="66"/>
      <c r="K590" s="5"/>
      <c r="L590" s="225"/>
      <c r="M590" s="5"/>
      <c r="N590" s="6"/>
      <c r="O590" s="5"/>
      <c r="P590" s="7"/>
    </row>
    <row r="591" spans="1:16" s="4" customFormat="1">
      <c r="A591" s="97"/>
      <c r="B591" s="97"/>
      <c r="C591" s="98"/>
      <c r="D591" s="99"/>
      <c r="E591" s="66"/>
      <c r="K591" s="5"/>
      <c r="L591" s="225"/>
      <c r="M591" s="5"/>
      <c r="N591" s="6"/>
      <c r="O591" s="5"/>
      <c r="P591" s="7"/>
    </row>
    <row r="592" spans="1:16" s="4" customFormat="1">
      <c r="A592" s="97"/>
      <c r="B592" s="97"/>
      <c r="C592" s="98"/>
      <c r="D592" s="99"/>
      <c r="E592" s="66"/>
      <c r="K592" s="5"/>
      <c r="L592" s="225"/>
      <c r="M592" s="5"/>
      <c r="N592" s="6"/>
      <c r="O592" s="5"/>
      <c r="P592" s="7"/>
    </row>
    <row r="593" spans="1:16" s="4" customFormat="1">
      <c r="A593" s="97"/>
      <c r="B593" s="97"/>
      <c r="C593" s="98"/>
      <c r="D593" s="99"/>
      <c r="E593" s="66"/>
      <c r="K593" s="5"/>
      <c r="L593" s="225"/>
      <c r="M593" s="5"/>
      <c r="N593" s="6"/>
      <c r="O593" s="5"/>
      <c r="P593" s="7"/>
    </row>
    <row r="594" spans="1:16" s="4" customFormat="1">
      <c r="A594" s="97"/>
      <c r="B594" s="97"/>
      <c r="C594" s="98"/>
      <c r="D594" s="99"/>
      <c r="E594" s="66"/>
      <c r="K594" s="5"/>
      <c r="L594" s="225"/>
      <c r="M594" s="5"/>
      <c r="N594" s="6"/>
      <c r="O594" s="5"/>
      <c r="P594" s="7"/>
    </row>
    <row r="595" spans="1:16" s="4" customFormat="1">
      <c r="A595" s="97"/>
      <c r="B595" s="97"/>
      <c r="C595" s="98"/>
      <c r="D595" s="99"/>
      <c r="E595" s="66"/>
      <c r="K595" s="5"/>
      <c r="L595" s="225"/>
      <c r="M595" s="5"/>
      <c r="N595" s="6"/>
      <c r="O595" s="5"/>
      <c r="P595" s="7"/>
    </row>
    <row r="596" spans="1:16" s="4" customFormat="1">
      <c r="A596" s="97"/>
      <c r="B596" s="97"/>
      <c r="C596" s="98"/>
      <c r="D596" s="99"/>
      <c r="E596" s="66"/>
      <c r="K596" s="5"/>
      <c r="L596" s="225"/>
      <c r="M596" s="5"/>
      <c r="N596" s="6"/>
      <c r="O596" s="5"/>
      <c r="P596" s="7"/>
    </row>
    <row r="597" spans="1:16" s="4" customFormat="1">
      <c r="A597" s="97"/>
      <c r="B597" s="97"/>
      <c r="C597" s="98"/>
      <c r="D597" s="99"/>
      <c r="E597" s="66"/>
      <c r="K597" s="5"/>
      <c r="L597" s="225"/>
      <c r="M597" s="5"/>
      <c r="N597" s="6"/>
      <c r="O597" s="5"/>
      <c r="P597" s="7"/>
    </row>
    <row r="598" spans="1:16" s="4" customFormat="1">
      <c r="A598" s="97"/>
      <c r="B598" s="97"/>
      <c r="C598" s="98"/>
      <c r="D598" s="99"/>
      <c r="E598" s="66"/>
      <c r="K598" s="5"/>
      <c r="L598" s="225"/>
      <c r="M598" s="5"/>
      <c r="N598" s="6"/>
      <c r="O598" s="5"/>
      <c r="P598" s="7"/>
    </row>
    <row r="599" spans="1:16" s="4" customFormat="1">
      <c r="A599" s="97"/>
      <c r="B599" s="97"/>
      <c r="C599" s="98"/>
      <c r="D599" s="99"/>
      <c r="E599" s="66"/>
      <c r="K599" s="5"/>
      <c r="L599" s="225"/>
      <c r="M599" s="5"/>
      <c r="N599" s="6"/>
      <c r="O599" s="5"/>
      <c r="P599" s="7"/>
    </row>
    <row r="600" spans="1:16" s="4" customFormat="1">
      <c r="A600" s="97"/>
      <c r="B600" s="97"/>
      <c r="C600" s="98"/>
      <c r="D600" s="99"/>
      <c r="E600" s="66"/>
      <c r="K600" s="5"/>
      <c r="L600" s="225"/>
      <c r="M600" s="5"/>
      <c r="N600" s="6"/>
      <c r="O600" s="5"/>
      <c r="P600" s="7"/>
    </row>
    <row r="601" spans="1:16" s="4" customFormat="1">
      <c r="A601" s="97"/>
      <c r="B601" s="97"/>
      <c r="C601" s="98"/>
      <c r="D601" s="99"/>
      <c r="E601" s="66"/>
      <c r="K601" s="5"/>
      <c r="L601" s="225"/>
      <c r="M601" s="5"/>
      <c r="N601" s="6"/>
      <c r="O601" s="5"/>
      <c r="P601" s="7"/>
    </row>
    <row r="602" spans="1:16" s="4" customFormat="1">
      <c r="A602" s="97"/>
      <c r="B602" s="97"/>
      <c r="C602" s="98"/>
      <c r="D602" s="99"/>
      <c r="E602" s="66"/>
      <c r="K602" s="5"/>
      <c r="L602" s="225"/>
      <c r="M602" s="5"/>
      <c r="N602" s="6"/>
      <c r="O602" s="5"/>
      <c r="P602" s="7"/>
    </row>
    <row r="603" spans="1:16" s="4" customFormat="1">
      <c r="A603" s="97"/>
      <c r="B603" s="97"/>
      <c r="C603" s="98"/>
      <c r="D603" s="99"/>
      <c r="E603" s="66"/>
      <c r="K603" s="5"/>
      <c r="L603" s="225"/>
      <c r="M603" s="5"/>
      <c r="N603" s="6"/>
      <c r="O603" s="5"/>
      <c r="P603" s="7"/>
    </row>
    <row r="604" spans="1:16" s="4" customFormat="1">
      <c r="A604" s="97"/>
      <c r="B604" s="97"/>
      <c r="C604" s="98"/>
      <c r="D604" s="99"/>
      <c r="E604" s="66"/>
      <c r="K604" s="5"/>
      <c r="L604" s="225"/>
      <c r="M604" s="5"/>
      <c r="N604" s="6"/>
      <c r="O604" s="5"/>
      <c r="P604" s="7"/>
    </row>
    <row r="605" spans="1:16" s="4" customFormat="1">
      <c r="A605" s="97"/>
      <c r="B605" s="97"/>
      <c r="C605" s="98"/>
      <c r="D605" s="99"/>
      <c r="E605" s="66"/>
      <c r="K605" s="5"/>
      <c r="L605" s="225"/>
      <c r="M605" s="5"/>
      <c r="N605" s="6"/>
      <c r="O605" s="5"/>
      <c r="P605" s="7"/>
    </row>
    <row r="606" spans="1:16" s="4" customFormat="1">
      <c r="A606" s="97"/>
      <c r="B606" s="97"/>
      <c r="C606" s="98"/>
      <c r="D606" s="99"/>
      <c r="E606" s="66"/>
      <c r="K606" s="5"/>
      <c r="L606" s="225"/>
      <c r="M606" s="5"/>
      <c r="N606" s="6"/>
      <c r="O606" s="5"/>
      <c r="P606" s="7"/>
    </row>
    <row r="607" spans="1:16" s="4" customFormat="1">
      <c r="A607" s="97"/>
      <c r="B607" s="97"/>
      <c r="C607" s="98"/>
      <c r="D607" s="99"/>
      <c r="E607" s="66"/>
      <c r="K607" s="5"/>
      <c r="L607" s="225"/>
      <c r="M607" s="5"/>
      <c r="N607" s="6"/>
      <c r="O607" s="5"/>
      <c r="P607" s="7"/>
    </row>
    <row r="608" spans="1:16" s="4" customFormat="1">
      <c r="A608" s="97"/>
      <c r="B608" s="97"/>
      <c r="C608" s="98"/>
      <c r="D608" s="99"/>
      <c r="E608" s="66"/>
      <c r="K608" s="5"/>
      <c r="L608" s="225"/>
      <c r="M608" s="5"/>
      <c r="N608" s="6"/>
      <c r="O608" s="5"/>
      <c r="P608" s="7"/>
    </row>
    <row r="609" spans="1:16" s="4" customFormat="1">
      <c r="A609" s="97"/>
      <c r="B609" s="97"/>
      <c r="C609" s="98"/>
      <c r="D609" s="99"/>
      <c r="E609" s="66"/>
      <c r="K609" s="5"/>
      <c r="L609" s="225"/>
      <c r="M609" s="5"/>
      <c r="N609" s="6"/>
      <c r="O609" s="5"/>
      <c r="P609" s="7"/>
    </row>
    <row r="610" spans="1:16" s="4" customFormat="1">
      <c r="A610" s="97"/>
      <c r="B610" s="97"/>
      <c r="C610" s="98"/>
      <c r="D610" s="99"/>
      <c r="E610" s="66"/>
      <c r="K610" s="5"/>
      <c r="L610" s="225"/>
      <c r="M610" s="5"/>
      <c r="N610" s="6"/>
      <c r="O610" s="5"/>
      <c r="P610" s="7"/>
    </row>
    <row r="611" spans="1:16" s="4" customFormat="1">
      <c r="A611" s="97"/>
      <c r="B611" s="97"/>
      <c r="C611" s="98"/>
      <c r="D611" s="99"/>
      <c r="E611" s="66"/>
      <c r="K611" s="5"/>
      <c r="L611" s="225"/>
      <c r="M611" s="5"/>
      <c r="N611" s="6"/>
      <c r="O611" s="5"/>
      <c r="P611" s="7"/>
    </row>
    <row r="612" spans="1:16" s="4" customFormat="1">
      <c r="A612" s="97"/>
      <c r="B612" s="97"/>
      <c r="C612" s="98"/>
      <c r="D612" s="99"/>
      <c r="E612" s="66"/>
      <c r="K612" s="5"/>
      <c r="L612" s="225"/>
      <c r="M612" s="5"/>
      <c r="N612" s="6"/>
      <c r="O612" s="5"/>
      <c r="P612" s="7"/>
    </row>
    <row r="613" spans="1:16" s="4" customFormat="1">
      <c r="A613" s="97"/>
      <c r="B613" s="97"/>
      <c r="C613" s="98"/>
      <c r="D613" s="99"/>
      <c r="E613" s="66"/>
      <c r="K613" s="5"/>
      <c r="L613" s="225"/>
      <c r="M613" s="5"/>
      <c r="N613" s="6"/>
      <c r="O613" s="5"/>
      <c r="P613" s="7"/>
    </row>
    <row r="614" spans="1:16" s="4" customFormat="1">
      <c r="A614" s="97"/>
      <c r="B614" s="97"/>
      <c r="C614" s="98"/>
      <c r="D614" s="99"/>
      <c r="E614" s="66"/>
      <c r="K614" s="5"/>
      <c r="L614" s="225"/>
      <c r="M614" s="5"/>
      <c r="N614" s="6"/>
      <c r="O614" s="5"/>
      <c r="P614" s="7"/>
    </row>
    <row r="615" spans="1:16" s="4" customFormat="1">
      <c r="A615" s="97"/>
      <c r="B615" s="97"/>
      <c r="C615" s="98"/>
      <c r="D615" s="99"/>
      <c r="E615" s="66"/>
      <c r="K615" s="5"/>
      <c r="L615" s="225"/>
      <c r="M615" s="5"/>
      <c r="N615" s="6"/>
      <c r="O615" s="5"/>
      <c r="P615" s="7"/>
    </row>
    <row r="616" spans="1:16" s="4" customFormat="1">
      <c r="A616" s="97"/>
      <c r="B616" s="97"/>
      <c r="C616" s="98"/>
      <c r="D616" s="99"/>
      <c r="E616" s="66"/>
      <c r="K616" s="5"/>
      <c r="L616" s="225"/>
      <c r="M616" s="5"/>
      <c r="N616" s="6"/>
      <c r="O616" s="5"/>
      <c r="P616" s="7"/>
    </row>
    <row r="617" spans="1:16" s="4" customFormat="1">
      <c r="A617" s="97"/>
      <c r="B617" s="97"/>
      <c r="C617" s="98"/>
      <c r="D617" s="99"/>
      <c r="E617" s="66"/>
      <c r="K617" s="5"/>
      <c r="L617" s="225"/>
      <c r="M617" s="5"/>
      <c r="N617" s="6"/>
      <c r="O617" s="5"/>
      <c r="P617" s="7"/>
    </row>
    <row r="618" spans="1:16" s="4" customFormat="1">
      <c r="A618" s="97"/>
      <c r="B618" s="97"/>
      <c r="C618" s="98"/>
      <c r="D618" s="99"/>
      <c r="E618" s="66"/>
      <c r="K618" s="5"/>
      <c r="L618" s="225"/>
      <c r="M618" s="5"/>
      <c r="N618" s="6"/>
      <c r="O618" s="5"/>
      <c r="P618" s="7"/>
    </row>
    <row r="619" spans="1:16" s="4" customFormat="1">
      <c r="A619" s="97"/>
      <c r="B619" s="97"/>
      <c r="C619" s="98"/>
      <c r="D619" s="99"/>
      <c r="E619" s="66"/>
      <c r="K619" s="5"/>
      <c r="L619" s="225"/>
      <c r="M619" s="5"/>
      <c r="N619" s="6"/>
      <c r="O619" s="5"/>
      <c r="P619" s="7"/>
    </row>
    <row r="620" spans="1:16" s="4" customFormat="1">
      <c r="A620" s="97"/>
      <c r="B620" s="97"/>
      <c r="C620" s="98"/>
      <c r="D620" s="99"/>
      <c r="E620" s="66"/>
      <c r="K620" s="5"/>
      <c r="L620" s="225"/>
      <c r="M620" s="5"/>
      <c r="N620" s="6"/>
      <c r="O620" s="5"/>
      <c r="P620" s="7"/>
    </row>
    <row r="621" spans="1:16" s="4" customFormat="1">
      <c r="A621" s="97"/>
      <c r="B621" s="97"/>
      <c r="C621" s="98"/>
      <c r="D621" s="99"/>
      <c r="E621" s="66"/>
      <c r="K621" s="5"/>
      <c r="L621" s="225"/>
      <c r="M621" s="5"/>
      <c r="N621" s="6"/>
      <c r="O621" s="5"/>
      <c r="P621" s="7"/>
    </row>
    <row r="622" spans="1:16" s="4" customFormat="1">
      <c r="A622" s="97"/>
      <c r="B622" s="97"/>
      <c r="C622" s="98"/>
      <c r="D622" s="99"/>
      <c r="E622" s="66"/>
      <c r="K622" s="5"/>
      <c r="L622" s="225"/>
      <c r="M622" s="5"/>
      <c r="N622" s="6"/>
      <c r="O622" s="5"/>
      <c r="P622" s="7"/>
    </row>
    <row r="623" spans="1:16" s="4" customFormat="1">
      <c r="A623" s="97"/>
      <c r="B623" s="97"/>
      <c r="C623" s="98"/>
      <c r="D623" s="99"/>
      <c r="E623" s="66"/>
      <c r="K623" s="5"/>
      <c r="L623" s="225"/>
      <c r="M623" s="5"/>
      <c r="N623" s="6"/>
      <c r="O623" s="5"/>
      <c r="P623" s="7"/>
    </row>
    <row r="624" spans="1:16" s="4" customFormat="1">
      <c r="A624" s="97"/>
      <c r="B624" s="97"/>
      <c r="C624" s="98"/>
      <c r="D624" s="99"/>
      <c r="E624" s="66"/>
      <c r="K624" s="5"/>
      <c r="L624" s="225"/>
      <c r="M624" s="5"/>
      <c r="N624" s="6"/>
      <c r="O624" s="5"/>
      <c r="P624" s="7"/>
    </row>
    <row r="625" spans="1:16" s="4" customFormat="1">
      <c r="A625" s="97"/>
      <c r="B625" s="97"/>
      <c r="C625" s="98"/>
      <c r="D625" s="99"/>
      <c r="E625" s="66"/>
      <c r="K625" s="5"/>
      <c r="L625" s="225"/>
      <c r="M625" s="5"/>
      <c r="N625" s="6"/>
      <c r="O625" s="5"/>
      <c r="P625" s="7"/>
    </row>
    <row r="626" spans="1:16" s="4" customFormat="1">
      <c r="A626" s="97"/>
      <c r="B626" s="97"/>
      <c r="C626" s="98"/>
      <c r="D626" s="99"/>
      <c r="E626" s="66"/>
      <c r="K626" s="5"/>
      <c r="L626" s="225"/>
      <c r="M626" s="5"/>
      <c r="N626" s="6"/>
      <c r="O626" s="5"/>
      <c r="P626" s="7"/>
    </row>
    <row r="627" spans="1:16" s="4" customFormat="1">
      <c r="A627" s="97"/>
      <c r="B627" s="97"/>
      <c r="C627" s="98"/>
      <c r="D627" s="99"/>
      <c r="E627" s="66"/>
      <c r="K627" s="5"/>
      <c r="L627" s="225"/>
      <c r="M627" s="5"/>
      <c r="N627" s="6"/>
      <c r="O627" s="5"/>
      <c r="P627" s="7"/>
    </row>
    <row r="628" spans="1:16" s="4" customFormat="1">
      <c r="A628" s="97"/>
      <c r="B628" s="97"/>
      <c r="C628" s="98"/>
      <c r="D628" s="99"/>
      <c r="E628" s="66"/>
      <c r="K628" s="5"/>
      <c r="L628" s="225"/>
      <c r="M628" s="5"/>
      <c r="N628" s="6"/>
      <c r="O628" s="5"/>
      <c r="P628" s="7"/>
    </row>
    <row r="629" spans="1:16" s="4" customFormat="1">
      <c r="A629" s="97"/>
      <c r="B629" s="97"/>
      <c r="C629" s="98"/>
      <c r="D629" s="99"/>
      <c r="E629" s="66"/>
      <c r="K629" s="5"/>
      <c r="L629" s="225"/>
      <c r="M629" s="5"/>
      <c r="N629" s="6"/>
      <c r="O629" s="5"/>
      <c r="P629" s="7"/>
    </row>
    <row r="630" spans="1:16" s="4" customFormat="1">
      <c r="A630" s="97"/>
      <c r="B630" s="97"/>
      <c r="C630" s="98"/>
      <c r="D630" s="99"/>
      <c r="E630" s="66"/>
      <c r="K630" s="5"/>
      <c r="L630" s="225"/>
      <c r="M630" s="5"/>
      <c r="N630" s="6"/>
      <c r="O630" s="5"/>
      <c r="P630" s="7"/>
    </row>
    <row r="631" spans="1:16" s="4" customFormat="1">
      <c r="A631" s="97"/>
      <c r="B631" s="97"/>
      <c r="C631" s="98"/>
      <c r="D631" s="99"/>
      <c r="E631" s="66"/>
      <c r="K631" s="5"/>
      <c r="L631" s="225"/>
      <c r="M631" s="5"/>
      <c r="N631" s="6"/>
      <c r="O631" s="5"/>
      <c r="P631" s="7"/>
    </row>
    <row r="632" spans="1:16" s="4" customFormat="1">
      <c r="A632" s="97"/>
      <c r="B632" s="97"/>
      <c r="C632" s="98"/>
      <c r="D632" s="99"/>
      <c r="E632" s="66"/>
      <c r="K632" s="5"/>
      <c r="L632" s="225"/>
      <c r="M632" s="5"/>
      <c r="N632" s="6"/>
      <c r="O632" s="5"/>
      <c r="P632" s="7"/>
    </row>
    <row r="633" spans="1:16" s="4" customFormat="1">
      <c r="A633" s="97"/>
      <c r="B633" s="97"/>
      <c r="C633" s="98"/>
      <c r="D633" s="99"/>
      <c r="E633" s="66"/>
      <c r="K633" s="5"/>
      <c r="L633" s="225"/>
      <c r="M633" s="5"/>
      <c r="N633" s="6"/>
      <c r="O633" s="5"/>
      <c r="P633" s="7"/>
    </row>
    <row r="634" spans="1:16" s="4" customFormat="1">
      <c r="A634" s="97"/>
      <c r="B634" s="97"/>
      <c r="C634" s="98"/>
      <c r="D634" s="99"/>
      <c r="E634" s="66"/>
      <c r="K634" s="5"/>
      <c r="L634" s="225"/>
      <c r="M634" s="5"/>
      <c r="N634" s="6"/>
      <c r="O634" s="5"/>
      <c r="P634" s="7"/>
    </row>
    <row r="635" spans="1:16" s="4" customFormat="1">
      <c r="A635" s="97"/>
      <c r="B635" s="97"/>
      <c r="C635" s="98"/>
      <c r="D635" s="99"/>
      <c r="E635" s="66"/>
      <c r="K635" s="5"/>
      <c r="L635" s="225"/>
      <c r="M635" s="5"/>
      <c r="N635" s="6"/>
      <c r="O635" s="5"/>
      <c r="P635" s="7"/>
    </row>
    <row r="636" spans="1:16" s="4" customFormat="1">
      <c r="A636" s="97"/>
      <c r="B636" s="97"/>
      <c r="C636" s="98"/>
      <c r="D636" s="99"/>
      <c r="E636" s="66"/>
      <c r="K636" s="5"/>
      <c r="L636" s="225"/>
      <c r="M636" s="5"/>
      <c r="N636" s="6"/>
      <c r="O636" s="5"/>
      <c r="P636" s="7"/>
    </row>
    <row r="637" spans="1:16" s="4" customFormat="1">
      <c r="A637" s="97"/>
      <c r="B637" s="97"/>
      <c r="C637" s="98"/>
      <c r="D637" s="99"/>
      <c r="E637" s="66"/>
      <c r="K637" s="5"/>
      <c r="L637" s="225"/>
      <c r="M637" s="5"/>
      <c r="N637" s="6"/>
      <c r="O637" s="5"/>
      <c r="P637" s="7"/>
    </row>
    <row r="638" spans="1:16" s="4" customFormat="1">
      <c r="A638" s="97"/>
      <c r="B638" s="97"/>
      <c r="C638" s="98"/>
      <c r="D638" s="99"/>
      <c r="E638" s="66"/>
      <c r="K638" s="5"/>
      <c r="L638" s="225"/>
      <c r="M638" s="5"/>
      <c r="N638" s="6"/>
      <c r="O638" s="5"/>
      <c r="P638" s="7"/>
    </row>
    <row r="639" spans="1:16" s="4" customFormat="1">
      <c r="A639" s="97"/>
      <c r="B639" s="97"/>
      <c r="C639" s="98"/>
      <c r="D639" s="99"/>
      <c r="E639" s="66"/>
      <c r="K639" s="5"/>
      <c r="L639" s="225"/>
      <c r="M639" s="5"/>
      <c r="N639" s="6"/>
      <c r="O639" s="5"/>
      <c r="P639" s="7"/>
    </row>
    <row r="640" spans="1:16" s="4" customFormat="1">
      <c r="A640" s="97"/>
      <c r="B640" s="97"/>
      <c r="C640" s="98"/>
      <c r="D640" s="99"/>
      <c r="E640" s="66"/>
      <c r="K640" s="5"/>
      <c r="L640" s="225"/>
      <c r="M640" s="5"/>
      <c r="N640" s="6"/>
      <c r="O640" s="5"/>
      <c r="P640" s="7"/>
    </row>
    <row r="641" spans="1:16" s="4" customFormat="1">
      <c r="A641" s="97"/>
      <c r="B641" s="97"/>
      <c r="C641" s="98"/>
      <c r="D641" s="99"/>
      <c r="E641" s="66"/>
      <c r="K641" s="5"/>
      <c r="L641" s="225"/>
      <c r="M641" s="5"/>
      <c r="N641" s="6"/>
      <c r="O641" s="5"/>
      <c r="P641" s="7"/>
    </row>
    <row r="642" spans="1:16" s="4" customFormat="1">
      <c r="A642" s="97"/>
      <c r="B642" s="97"/>
      <c r="C642" s="98"/>
      <c r="D642" s="99"/>
      <c r="E642" s="66"/>
      <c r="K642" s="5"/>
      <c r="L642" s="225"/>
      <c r="M642" s="5"/>
      <c r="N642" s="6"/>
      <c r="O642" s="5"/>
      <c r="P642" s="7"/>
    </row>
    <row r="643" spans="1:16" s="4" customFormat="1">
      <c r="A643" s="97"/>
      <c r="B643" s="97"/>
      <c r="C643" s="98"/>
      <c r="D643" s="99"/>
      <c r="E643" s="66"/>
      <c r="K643" s="5"/>
      <c r="L643" s="225"/>
      <c r="M643" s="5"/>
      <c r="N643" s="6"/>
      <c r="O643" s="5"/>
      <c r="P643" s="7"/>
    </row>
    <row r="644" spans="1:16" s="4" customFormat="1">
      <c r="A644" s="97"/>
      <c r="B644" s="97"/>
      <c r="C644" s="98"/>
      <c r="D644" s="99"/>
      <c r="E644" s="66"/>
      <c r="K644" s="5"/>
      <c r="L644" s="225"/>
      <c r="M644" s="5"/>
      <c r="N644" s="6"/>
      <c r="O644" s="5"/>
      <c r="P644" s="7"/>
    </row>
    <row r="645" spans="1:16" s="4" customFormat="1">
      <c r="A645" s="97"/>
      <c r="B645" s="97"/>
      <c r="C645" s="98"/>
      <c r="D645" s="99"/>
      <c r="E645" s="66"/>
      <c r="K645" s="5"/>
      <c r="L645" s="225"/>
      <c r="M645" s="5"/>
      <c r="N645" s="6"/>
      <c r="O645" s="5"/>
      <c r="P645" s="7"/>
    </row>
    <row r="646" spans="1:16" s="4" customFormat="1">
      <c r="A646" s="97"/>
      <c r="B646" s="97"/>
      <c r="C646" s="98"/>
      <c r="D646" s="99"/>
      <c r="E646" s="66"/>
      <c r="K646" s="5"/>
      <c r="L646" s="225"/>
      <c r="M646" s="5"/>
      <c r="N646" s="6"/>
      <c r="O646" s="5"/>
      <c r="P646" s="7"/>
    </row>
    <row r="647" spans="1:16" s="4" customFormat="1">
      <c r="A647" s="97"/>
      <c r="B647" s="97"/>
      <c r="C647" s="98"/>
      <c r="D647" s="99"/>
      <c r="E647" s="66"/>
      <c r="K647" s="5"/>
      <c r="L647" s="225"/>
      <c r="M647" s="5"/>
      <c r="N647" s="6"/>
      <c r="O647" s="5"/>
      <c r="P647" s="7"/>
    </row>
    <row r="648" spans="1:16" s="4" customFormat="1">
      <c r="A648" s="97"/>
      <c r="B648" s="97"/>
      <c r="C648" s="98"/>
      <c r="D648" s="99"/>
      <c r="E648" s="66"/>
      <c r="K648" s="5"/>
      <c r="L648" s="225"/>
      <c r="M648" s="5"/>
      <c r="N648" s="6"/>
      <c r="O648" s="5"/>
      <c r="P648" s="7"/>
    </row>
    <row r="649" spans="1:16" s="4" customFormat="1">
      <c r="A649" s="97"/>
      <c r="B649" s="97"/>
      <c r="C649" s="98"/>
      <c r="D649" s="99"/>
      <c r="E649" s="66"/>
      <c r="K649" s="5"/>
      <c r="L649" s="225"/>
      <c r="M649" s="5"/>
      <c r="N649" s="6"/>
      <c r="O649" s="5"/>
      <c r="P649" s="7"/>
    </row>
    <row r="650" spans="1:16" s="4" customFormat="1">
      <c r="A650" s="97"/>
      <c r="B650" s="97"/>
      <c r="C650" s="98"/>
      <c r="D650" s="99"/>
      <c r="E650" s="66"/>
      <c r="K650" s="5"/>
      <c r="L650" s="225"/>
      <c r="M650" s="5"/>
      <c r="N650" s="6"/>
      <c r="O650" s="5"/>
      <c r="P650" s="7"/>
    </row>
    <row r="651" spans="1:16" s="4" customFormat="1">
      <c r="A651" s="97"/>
      <c r="B651" s="97"/>
      <c r="C651" s="98"/>
      <c r="D651" s="99"/>
      <c r="E651" s="66"/>
      <c r="K651" s="5"/>
      <c r="L651" s="225"/>
      <c r="M651" s="5"/>
      <c r="N651" s="6"/>
      <c r="O651" s="5"/>
      <c r="P651" s="7"/>
    </row>
    <row r="652" spans="1:16" s="4" customFormat="1">
      <c r="A652" s="97"/>
      <c r="B652" s="97"/>
      <c r="C652" s="98"/>
      <c r="D652" s="99"/>
      <c r="E652" s="66"/>
      <c r="K652" s="5"/>
      <c r="L652" s="225"/>
      <c r="M652" s="5"/>
      <c r="N652" s="6"/>
      <c r="O652" s="5"/>
      <c r="P652" s="7"/>
    </row>
    <row r="653" spans="1:16" s="4" customFormat="1">
      <c r="A653" s="97"/>
      <c r="B653" s="97"/>
      <c r="C653" s="98"/>
      <c r="D653" s="99"/>
      <c r="E653" s="66"/>
      <c r="K653" s="5"/>
      <c r="L653" s="225"/>
      <c r="M653" s="5"/>
      <c r="N653" s="6"/>
      <c r="O653" s="5"/>
      <c r="P653" s="7"/>
    </row>
    <row r="654" spans="1:16" s="4" customFormat="1">
      <c r="A654" s="97"/>
      <c r="B654" s="97"/>
      <c r="C654" s="98"/>
      <c r="D654" s="99"/>
      <c r="E654" s="66"/>
      <c r="K654" s="5"/>
      <c r="L654" s="225"/>
      <c r="M654" s="5"/>
      <c r="N654" s="6"/>
      <c r="O654" s="5"/>
      <c r="P654" s="7"/>
    </row>
    <row r="655" spans="1:16" s="4" customFormat="1">
      <c r="A655" s="97"/>
      <c r="B655" s="97"/>
      <c r="C655" s="98"/>
      <c r="D655" s="99"/>
      <c r="E655" s="66"/>
      <c r="K655" s="5"/>
      <c r="L655" s="225"/>
      <c r="M655" s="5"/>
      <c r="N655" s="6"/>
      <c r="O655" s="5"/>
      <c r="P655" s="7"/>
    </row>
    <row r="656" spans="1:16" s="4" customFormat="1">
      <c r="A656" s="97"/>
      <c r="B656" s="97"/>
      <c r="C656" s="98"/>
      <c r="D656" s="99"/>
      <c r="E656" s="66"/>
      <c r="K656" s="5"/>
      <c r="L656" s="225"/>
      <c r="M656" s="5"/>
      <c r="N656" s="6"/>
      <c r="O656" s="5"/>
      <c r="P656" s="7"/>
    </row>
    <row r="657" spans="1:17" s="4" customFormat="1">
      <c r="A657" s="97"/>
      <c r="B657" s="97"/>
      <c r="C657" s="98"/>
      <c r="D657" s="99"/>
      <c r="E657" s="66"/>
      <c r="K657" s="5"/>
      <c r="L657" s="225"/>
      <c r="M657" s="5"/>
      <c r="N657" s="6"/>
      <c r="O657" s="5"/>
      <c r="P657" s="7"/>
    </row>
    <row r="658" spans="1:17" s="4" customFormat="1">
      <c r="A658" s="97"/>
      <c r="B658" s="97"/>
      <c r="C658" s="98"/>
      <c r="D658" s="99"/>
      <c r="E658" s="66"/>
      <c r="K658" s="5"/>
      <c r="L658" s="225"/>
      <c r="M658" s="5"/>
      <c r="N658" s="6"/>
      <c r="O658" s="5"/>
      <c r="P658" s="7"/>
    </row>
    <row r="659" spans="1:17" s="4" customFormat="1">
      <c r="A659" s="97"/>
      <c r="B659" s="97"/>
      <c r="C659" s="98"/>
      <c r="D659" s="99"/>
      <c r="E659" s="66"/>
      <c r="K659" s="5"/>
      <c r="L659" s="225"/>
      <c r="M659" s="5"/>
      <c r="N659" s="6"/>
      <c r="O659" s="5"/>
      <c r="P659" s="7"/>
    </row>
    <row r="660" spans="1:17" s="4" customFormat="1">
      <c r="A660" s="97"/>
      <c r="B660" s="97"/>
      <c r="C660" s="98"/>
      <c r="D660" s="99"/>
      <c r="E660" s="66"/>
      <c r="K660" s="5"/>
      <c r="L660" s="225"/>
      <c r="M660" s="5"/>
      <c r="N660" s="6"/>
      <c r="O660" s="5"/>
      <c r="P660" s="7"/>
    </row>
    <row r="661" spans="1:17" s="4" customFormat="1">
      <c r="A661" s="97"/>
      <c r="B661" s="97"/>
      <c r="C661" s="98"/>
      <c r="D661" s="99"/>
      <c r="E661" s="66"/>
      <c r="K661" s="5"/>
      <c r="L661" s="225"/>
      <c r="M661" s="5"/>
      <c r="N661" s="6"/>
      <c r="O661" s="5"/>
      <c r="P661" s="7"/>
    </row>
    <row r="662" spans="1:17" s="4" customFormat="1">
      <c r="A662" s="97"/>
      <c r="B662" s="97"/>
      <c r="C662" s="98"/>
      <c r="D662" s="99"/>
      <c r="E662" s="66"/>
      <c r="K662" s="5"/>
      <c r="L662" s="225"/>
      <c r="M662" s="5"/>
      <c r="N662" s="6"/>
      <c r="O662" s="5"/>
      <c r="P662" s="7"/>
    </row>
    <row r="663" spans="1:17" s="4" customFormat="1">
      <c r="A663" s="97"/>
      <c r="B663" s="97"/>
      <c r="C663" s="98"/>
      <c r="D663" s="99"/>
      <c r="E663" s="66"/>
      <c r="K663" s="5"/>
      <c r="L663" s="225"/>
      <c r="M663" s="5"/>
      <c r="N663" s="6"/>
      <c r="O663" s="5"/>
      <c r="P663" s="7"/>
    </row>
    <row r="664" spans="1:17" s="4" customFormat="1">
      <c r="A664" s="97"/>
      <c r="B664" s="97"/>
      <c r="C664" s="98"/>
      <c r="D664" s="99"/>
      <c r="E664" s="66"/>
      <c r="K664" s="5"/>
      <c r="L664" s="225"/>
      <c r="M664" s="5"/>
      <c r="N664" s="6"/>
      <c r="O664" s="5"/>
      <c r="P664" s="7"/>
      <c r="Q664" s="6"/>
    </row>
    <row r="665" spans="1:17" s="4" customFormat="1">
      <c r="A665" s="97"/>
      <c r="B665" s="97"/>
      <c r="C665" s="98"/>
      <c r="D665" s="99"/>
      <c r="E665" s="66"/>
      <c r="K665" s="5"/>
      <c r="L665" s="225"/>
      <c r="M665" s="5"/>
      <c r="N665" s="6"/>
      <c r="O665" s="5"/>
      <c r="P665" s="7"/>
      <c r="Q665" s="6"/>
    </row>
    <row r="666" spans="1:17" s="4" customFormat="1">
      <c r="A666" s="97"/>
      <c r="B666" s="97"/>
      <c r="C666" s="98"/>
      <c r="D666" s="99"/>
      <c r="E666" s="66"/>
      <c r="K666" s="5"/>
      <c r="L666" s="225"/>
      <c r="M666" s="5"/>
      <c r="N666" s="6"/>
      <c r="O666" s="5"/>
      <c r="P666" s="7"/>
      <c r="Q666" s="6"/>
    </row>
    <row r="667" spans="1:17" s="4" customFormat="1">
      <c r="A667" s="97"/>
      <c r="B667" s="97"/>
      <c r="C667" s="98"/>
      <c r="D667" s="99"/>
      <c r="E667" s="66"/>
      <c r="K667" s="5"/>
      <c r="L667" s="225"/>
      <c r="M667" s="5"/>
      <c r="N667" s="6"/>
      <c r="O667" s="5"/>
      <c r="P667" s="7"/>
      <c r="Q667" s="6"/>
    </row>
    <row r="668" spans="1:17" s="4" customFormat="1">
      <c r="A668" s="97"/>
      <c r="B668" s="97"/>
      <c r="C668" s="98"/>
      <c r="D668" s="99"/>
      <c r="E668" s="66"/>
      <c r="K668" s="5"/>
      <c r="L668" s="225"/>
      <c r="M668" s="5"/>
      <c r="N668" s="6"/>
      <c r="O668" s="5"/>
      <c r="P668" s="7"/>
      <c r="Q668" s="6"/>
    </row>
    <row r="669" spans="1:17">
      <c r="E669" s="66"/>
    </row>
    <row r="670" spans="1:17">
      <c r="E670" s="66"/>
    </row>
    <row r="671" spans="1:17">
      <c r="E671" s="66"/>
    </row>
    <row r="672" spans="1:17">
      <c r="E672" s="66"/>
    </row>
    <row r="673" spans="1:17">
      <c r="E673" s="66"/>
    </row>
    <row r="674" spans="1:17" s="4" customFormat="1">
      <c r="A674" s="97"/>
      <c r="B674" s="97"/>
      <c r="C674" s="98"/>
      <c r="D674" s="99"/>
      <c r="E674" s="66"/>
      <c r="K674" s="5"/>
      <c r="L674" s="225"/>
      <c r="M674" s="5"/>
      <c r="N674" s="6"/>
      <c r="O674" s="5"/>
      <c r="P674" s="7"/>
      <c r="Q674" s="6"/>
    </row>
    <row r="675" spans="1:17" s="4" customFormat="1">
      <c r="A675" s="97"/>
      <c r="B675" s="97"/>
      <c r="C675" s="98"/>
      <c r="D675" s="99"/>
      <c r="E675" s="66"/>
      <c r="K675" s="5"/>
      <c r="L675" s="225"/>
      <c r="M675" s="5"/>
      <c r="N675" s="6"/>
      <c r="O675" s="5"/>
      <c r="P675" s="7"/>
      <c r="Q675" s="6"/>
    </row>
    <row r="676" spans="1:17" s="4" customFormat="1">
      <c r="A676" s="97"/>
      <c r="B676" s="97"/>
      <c r="C676" s="98"/>
      <c r="D676" s="99"/>
      <c r="E676" s="66"/>
      <c r="K676" s="5"/>
      <c r="L676" s="225"/>
      <c r="M676" s="5"/>
      <c r="N676" s="6"/>
      <c r="O676" s="5"/>
      <c r="P676" s="7"/>
      <c r="Q676" s="6"/>
    </row>
    <row r="677" spans="1:17" s="4" customFormat="1">
      <c r="A677" s="97"/>
      <c r="B677" s="97"/>
      <c r="C677" s="98"/>
      <c r="D677" s="99"/>
      <c r="E677" s="66"/>
      <c r="K677" s="5"/>
      <c r="L677" s="225"/>
      <c r="M677" s="5"/>
      <c r="N677" s="6"/>
      <c r="O677" s="5"/>
      <c r="P677" s="7"/>
      <c r="Q677" s="6"/>
    </row>
    <row r="678" spans="1:17" s="4" customFormat="1">
      <c r="A678" s="97"/>
      <c r="B678" s="97"/>
      <c r="C678" s="98"/>
      <c r="D678" s="99"/>
      <c r="E678" s="66"/>
      <c r="K678" s="5"/>
      <c r="L678" s="225"/>
      <c r="M678" s="5"/>
      <c r="N678" s="6"/>
      <c r="O678" s="5"/>
      <c r="P678" s="7"/>
      <c r="Q678" s="6"/>
    </row>
    <row r="679" spans="1:17" s="4" customFormat="1">
      <c r="A679" s="97"/>
      <c r="B679" s="97"/>
      <c r="C679" s="98"/>
      <c r="D679" s="99"/>
      <c r="E679" s="66"/>
      <c r="K679" s="5"/>
      <c r="L679" s="225"/>
      <c r="M679" s="5"/>
      <c r="N679" s="6"/>
      <c r="O679" s="5"/>
      <c r="P679" s="7"/>
      <c r="Q679" s="6"/>
    </row>
    <row r="680" spans="1:17" s="4" customFormat="1">
      <c r="A680" s="97"/>
      <c r="B680" s="97"/>
      <c r="C680" s="98"/>
      <c r="D680" s="99"/>
      <c r="E680" s="66"/>
      <c r="K680" s="5"/>
      <c r="L680" s="225"/>
      <c r="M680" s="5"/>
      <c r="N680" s="6"/>
      <c r="O680" s="5"/>
      <c r="P680" s="7"/>
      <c r="Q680" s="6"/>
    </row>
    <row r="681" spans="1:17" s="4" customFormat="1">
      <c r="A681" s="97"/>
      <c r="B681" s="97"/>
      <c r="C681" s="98"/>
      <c r="D681" s="99"/>
      <c r="E681" s="66"/>
      <c r="K681" s="5"/>
      <c r="L681" s="225"/>
      <c r="M681" s="5"/>
      <c r="N681" s="6"/>
      <c r="O681" s="5"/>
      <c r="P681" s="7"/>
      <c r="Q681" s="6"/>
    </row>
    <row r="682" spans="1:17" s="4" customFormat="1">
      <c r="A682" s="97"/>
      <c r="B682" s="97"/>
      <c r="C682" s="98"/>
      <c r="D682" s="99"/>
      <c r="E682" s="66"/>
      <c r="K682" s="5"/>
      <c r="L682" s="225"/>
      <c r="M682" s="5"/>
      <c r="N682" s="6"/>
      <c r="O682" s="5"/>
      <c r="P682" s="7"/>
      <c r="Q682" s="6"/>
    </row>
    <row r="683" spans="1:17" s="4" customFormat="1">
      <c r="A683" s="97"/>
      <c r="B683" s="97"/>
      <c r="C683" s="98"/>
      <c r="D683" s="99"/>
      <c r="E683" s="66"/>
      <c r="K683" s="5"/>
      <c r="L683" s="225"/>
      <c r="M683" s="5"/>
      <c r="N683" s="6"/>
      <c r="O683" s="5"/>
      <c r="P683" s="7"/>
      <c r="Q683" s="6"/>
    </row>
    <row r="684" spans="1:17" s="4" customFormat="1">
      <c r="A684" s="97"/>
      <c r="B684" s="97"/>
      <c r="C684" s="98"/>
      <c r="D684" s="99"/>
      <c r="E684" s="66"/>
      <c r="K684" s="5"/>
      <c r="L684" s="225"/>
      <c r="M684" s="5"/>
      <c r="N684" s="6"/>
      <c r="O684" s="5"/>
      <c r="P684" s="7"/>
      <c r="Q684" s="6"/>
    </row>
    <row r="685" spans="1:17" s="4" customFormat="1">
      <c r="A685" s="97"/>
      <c r="B685" s="97"/>
      <c r="C685" s="98"/>
      <c r="D685" s="99"/>
      <c r="E685" s="66"/>
      <c r="K685" s="5"/>
      <c r="L685" s="225"/>
      <c r="M685" s="5"/>
      <c r="N685" s="6"/>
      <c r="O685" s="5"/>
      <c r="P685" s="7"/>
      <c r="Q685" s="6"/>
    </row>
    <row r="686" spans="1:17" s="4" customFormat="1">
      <c r="A686" s="97"/>
      <c r="B686" s="97"/>
      <c r="C686" s="98"/>
      <c r="D686" s="99"/>
      <c r="E686" s="66"/>
      <c r="K686" s="5"/>
      <c r="L686" s="225"/>
      <c r="M686" s="5"/>
      <c r="N686" s="6"/>
      <c r="O686" s="5"/>
      <c r="P686" s="7"/>
      <c r="Q686" s="6"/>
    </row>
    <row r="687" spans="1:17" s="4" customFormat="1">
      <c r="A687" s="97"/>
      <c r="B687" s="97"/>
      <c r="C687" s="98"/>
      <c r="D687" s="99"/>
      <c r="E687" s="66"/>
      <c r="K687" s="5"/>
      <c r="L687" s="225"/>
      <c r="M687" s="5"/>
      <c r="N687" s="6"/>
      <c r="O687" s="5"/>
      <c r="P687" s="7"/>
      <c r="Q687" s="6"/>
    </row>
    <row r="688" spans="1:17" s="4" customFormat="1">
      <c r="A688" s="97"/>
      <c r="B688" s="97"/>
      <c r="C688" s="98"/>
      <c r="D688" s="99"/>
      <c r="E688" s="66"/>
      <c r="K688" s="5"/>
      <c r="L688" s="225"/>
      <c r="M688" s="5"/>
      <c r="N688" s="6"/>
      <c r="O688" s="5"/>
      <c r="P688" s="7"/>
      <c r="Q688" s="6"/>
    </row>
    <row r="689" spans="1:17" s="4" customFormat="1">
      <c r="A689" s="97"/>
      <c r="B689" s="97"/>
      <c r="C689" s="98"/>
      <c r="D689" s="99"/>
      <c r="E689" s="66"/>
      <c r="K689" s="5"/>
      <c r="L689" s="225"/>
      <c r="M689" s="5"/>
      <c r="N689" s="6"/>
      <c r="O689" s="5"/>
      <c r="P689" s="7"/>
      <c r="Q689" s="6"/>
    </row>
    <row r="690" spans="1:17" s="4" customFormat="1">
      <c r="A690" s="97"/>
      <c r="B690" s="97"/>
      <c r="C690" s="98"/>
      <c r="D690" s="99"/>
      <c r="E690" s="66"/>
      <c r="K690" s="5"/>
      <c r="L690" s="225"/>
      <c r="M690" s="5"/>
      <c r="N690" s="6"/>
      <c r="O690" s="5"/>
      <c r="P690" s="7"/>
      <c r="Q690" s="6"/>
    </row>
    <row r="691" spans="1:17" s="4" customFormat="1">
      <c r="A691" s="97"/>
      <c r="B691" s="97"/>
      <c r="C691" s="98"/>
      <c r="D691" s="99"/>
      <c r="E691" s="66"/>
      <c r="K691" s="5"/>
      <c r="L691" s="225"/>
      <c r="M691" s="5"/>
      <c r="N691" s="6"/>
      <c r="O691" s="5"/>
      <c r="P691" s="7"/>
      <c r="Q691" s="6"/>
    </row>
    <row r="692" spans="1:17" s="4" customFormat="1">
      <c r="A692" s="97"/>
      <c r="B692" s="97"/>
      <c r="C692" s="98"/>
      <c r="D692" s="99"/>
      <c r="E692" s="66"/>
      <c r="K692" s="5"/>
      <c r="L692" s="225"/>
      <c r="M692" s="5"/>
      <c r="N692" s="6"/>
      <c r="O692" s="5"/>
      <c r="P692" s="7"/>
      <c r="Q692" s="6"/>
    </row>
    <row r="693" spans="1:17" s="4" customFormat="1">
      <c r="A693" s="97"/>
      <c r="B693" s="97"/>
      <c r="C693" s="98"/>
      <c r="D693" s="99"/>
      <c r="E693" s="66"/>
      <c r="K693" s="5"/>
      <c r="L693" s="225"/>
      <c r="M693" s="5"/>
      <c r="N693" s="6"/>
      <c r="O693" s="5"/>
      <c r="P693" s="7"/>
      <c r="Q693" s="6"/>
    </row>
    <row r="694" spans="1:17" s="4" customFormat="1">
      <c r="A694" s="97"/>
      <c r="B694" s="97"/>
      <c r="C694" s="98"/>
      <c r="D694" s="99"/>
      <c r="E694" s="66"/>
      <c r="K694" s="5"/>
      <c r="L694" s="225"/>
      <c r="M694" s="5"/>
      <c r="N694" s="6"/>
      <c r="O694" s="5"/>
      <c r="P694" s="7"/>
      <c r="Q694" s="6"/>
    </row>
    <row r="695" spans="1:17" s="4" customFormat="1">
      <c r="A695" s="97"/>
      <c r="B695" s="97"/>
      <c r="C695" s="98"/>
      <c r="D695" s="99"/>
      <c r="E695" s="66"/>
      <c r="K695" s="5"/>
      <c r="L695" s="225"/>
      <c r="M695" s="5"/>
      <c r="N695" s="6"/>
      <c r="O695" s="5"/>
      <c r="P695" s="7"/>
      <c r="Q695" s="6"/>
    </row>
    <row r="696" spans="1:17" s="4" customFormat="1">
      <c r="A696" s="97"/>
      <c r="B696" s="97"/>
      <c r="C696" s="98"/>
      <c r="D696" s="99"/>
      <c r="E696" s="66"/>
      <c r="K696" s="5"/>
      <c r="L696" s="225"/>
      <c r="M696" s="5"/>
      <c r="N696" s="6"/>
      <c r="O696" s="5"/>
      <c r="P696" s="7"/>
      <c r="Q696" s="6"/>
    </row>
    <row r="697" spans="1:17" s="4" customFormat="1">
      <c r="A697" s="97"/>
      <c r="B697" s="97"/>
      <c r="C697" s="98"/>
      <c r="D697" s="99"/>
      <c r="E697" s="66"/>
      <c r="K697" s="5"/>
      <c r="L697" s="225"/>
      <c r="M697" s="5"/>
      <c r="N697" s="6"/>
      <c r="O697" s="5"/>
      <c r="P697" s="7"/>
      <c r="Q697" s="6"/>
    </row>
    <row r="698" spans="1:17" s="4" customFormat="1">
      <c r="A698" s="97"/>
      <c r="B698" s="97"/>
      <c r="C698" s="98"/>
      <c r="D698" s="99"/>
      <c r="E698" s="66"/>
      <c r="K698" s="5"/>
      <c r="L698" s="225"/>
      <c r="M698" s="5"/>
      <c r="N698" s="6"/>
      <c r="O698" s="5"/>
      <c r="P698" s="7"/>
      <c r="Q698" s="6"/>
    </row>
    <row r="699" spans="1:17" s="4" customFormat="1">
      <c r="A699" s="97"/>
      <c r="B699" s="97"/>
      <c r="C699" s="98"/>
      <c r="D699" s="99"/>
      <c r="E699" s="66"/>
      <c r="K699" s="5"/>
      <c r="L699" s="225"/>
      <c r="M699" s="5"/>
      <c r="N699" s="6"/>
      <c r="O699" s="5"/>
      <c r="P699" s="7"/>
      <c r="Q699" s="6"/>
    </row>
    <row r="700" spans="1:17" s="4" customFormat="1">
      <c r="A700" s="97"/>
      <c r="B700" s="97"/>
      <c r="C700" s="98"/>
      <c r="D700" s="99"/>
      <c r="E700" s="66"/>
      <c r="K700" s="5"/>
      <c r="L700" s="225"/>
      <c r="M700" s="5"/>
      <c r="N700" s="6"/>
      <c r="O700" s="5"/>
      <c r="P700" s="7"/>
      <c r="Q700" s="6"/>
    </row>
    <row r="701" spans="1:17" s="4" customFormat="1">
      <c r="A701" s="97"/>
      <c r="B701" s="97"/>
      <c r="C701" s="98"/>
      <c r="D701" s="99"/>
      <c r="E701" s="66"/>
      <c r="K701" s="5"/>
      <c r="L701" s="225"/>
      <c r="M701" s="5"/>
      <c r="N701" s="6"/>
      <c r="O701" s="5"/>
      <c r="P701" s="7"/>
      <c r="Q701" s="6"/>
    </row>
    <row r="702" spans="1:17" s="4" customFormat="1">
      <c r="A702" s="97"/>
      <c r="B702" s="97"/>
      <c r="C702" s="98"/>
      <c r="D702" s="99"/>
      <c r="E702" s="66"/>
      <c r="K702" s="5"/>
      <c r="L702" s="225"/>
      <c r="M702" s="5"/>
      <c r="N702" s="6"/>
      <c r="O702" s="5"/>
      <c r="P702" s="7"/>
      <c r="Q702" s="6"/>
    </row>
    <row r="703" spans="1:17" s="4" customFormat="1">
      <c r="A703" s="97"/>
      <c r="B703" s="97"/>
      <c r="C703" s="98"/>
      <c r="D703" s="99"/>
      <c r="E703" s="66"/>
      <c r="K703" s="5"/>
      <c r="L703" s="225"/>
      <c r="M703" s="5"/>
      <c r="N703" s="6"/>
      <c r="O703" s="5"/>
      <c r="P703" s="7"/>
      <c r="Q703" s="6"/>
    </row>
    <row r="704" spans="1:17" s="4" customFormat="1">
      <c r="A704" s="97"/>
      <c r="B704" s="97"/>
      <c r="C704" s="98"/>
      <c r="D704" s="99"/>
      <c r="E704" s="66"/>
      <c r="K704" s="5"/>
      <c r="L704" s="225"/>
      <c r="M704" s="5"/>
      <c r="N704" s="6"/>
      <c r="O704" s="5"/>
      <c r="P704" s="7"/>
      <c r="Q704" s="6"/>
    </row>
    <row r="705" spans="1:17" s="4" customFormat="1">
      <c r="A705" s="97"/>
      <c r="B705" s="97"/>
      <c r="C705" s="98"/>
      <c r="D705" s="99"/>
      <c r="E705" s="66"/>
      <c r="K705" s="5"/>
      <c r="L705" s="225"/>
      <c r="M705" s="5"/>
      <c r="N705" s="6"/>
      <c r="O705" s="5"/>
      <c r="P705" s="7"/>
      <c r="Q705" s="6"/>
    </row>
    <row r="706" spans="1:17" s="4" customFormat="1">
      <c r="A706" s="97"/>
      <c r="B706" s="97"/>
      <c r="C706" s="98"/>
      <c r="D706" s="99"/>
      <c r="E706" s="66"/>
      <c r="K706" s="5"/>
      <c r="L706" s="225"/>
      <c r="M706" s="5"/>
      <c r="N706" s="6"/>
      <c r="O706" s="5"/>
      <c r="P706" s="7"/>
      <c r="Q706" s="6"/>
    </row>
    <row r="707" spans="1:17" s="4" customFormat="1">
      <c r="A707" s="97"/>
      <c r="B707" s="97"/>
      <c r="C707" s="98"/>
      <c r="D707" s="99"/>
      <c r="E707" s="66"/>
      <c r="K707" s="5"/>
      <c r="L707" s="225"/>
      <c r="M707" s="5"/>
      <c r="N707" s="6"/>
      <c r="O707" s="5"/>
      <c r="P707" s="7"/>
      <c r="Q707" s="6"/>
    </row>
    <row r="708" spans="1:17" s="4" customFormat="1">
      <c r="A708" s="97"/>
      <c r="B708" s="97"/>
      <c r="C708" s="98"/>
      <c r="D708" s="99"/>
      <c r="E708" s="66"/>
      <c r="K708" s="5"/>
      <c r="L708" s="225"/>
      <c r="M708" s="5"/>
      <c r="N708" s="6"/>
      <c r="O708" s="5"/>
      <c r="P708" s="7"/>
      <c r="Q708" s="6"/>
    </row>
    <row r="709" spans="1:17" s="4" customFormat="1">
      <c r="A709" s="97"/>
      <c r="B709" s="97"/>
      <c r="C709" s="98"/>
      <c r="D709" s="99"/>
      <c r="E709" s="66"/>
      <c r="K709" s="5"/>
      <c r="L709" s="225"/>
      <c r="M709" s="5"/>
      <c r="N709" s="6"/>
      <c r="O709" s="5"/>
      <c r="P709" s="7"/>
      <c r="Q709" s="6"/>
    </row>
    <row r="710" spans="1:17" s="4" customFormat="1">
      <c r="A710" s="97"/>
      <c r="B710" s="97"/>
      <c r="C710" s="98"/>
      <c r="D710" s="99"/>
      <c r="E710" s="66"/>
      <c r="K710" s="5"/>
      <c r="L710" s="225"/>
      <c r="M710" s="5"/>
      <c r="N710" s="6"/>
      <c r="O710" s="5"/>
      <c r="P710" s="7"/>
      <c r="Q710" s="6"/>
    </row>
    <row r="711" spans="1:17" s="4" customFormat="1">
      <c r="A711" s="97"/>
      <c r="B711" s="97"/>
      <c r="C711" s="98"/>
      <c r="D711" s="99"/>
      <c r="E711" s="66"/>
      <c r="K711" s="5"/>
      <c r="L711" s="225"/>
      <c r="M711" s="5"/>
      <c r="N711" s="6"/>
      <c r="O711" s="5"/>
      <c r="P711" s="7"/>
      <c r="Q711" s="6"/>
    </row>
    <row r="712" spans="1:17" s="4" customFormat="1">
      <c r="A712" s="97"/>
      <c r="B712" s="97"/>
      <c r="C712" s="98"/>
      <c r="D712" s="99"/>
      <c r="E712" s="66"/>
      <c r="K712" s="5"/>
      <c r="L712" s="225"/>
      <c r="M712" s="5"/>
      <c r="N712" s="6"/>
      <c r="O712" s="5"/>
      <c r="P712" s="7"/>
      <c r="Q712" s="6"/>
    </row>
    <row r="713" spans="1:17" s="4" customFormat="1">
      <c r="A713" s="97"/>
      <c r="B713" s="97"/>
      <c r="C713" s="98"/>
      <c r="D713" s="99"/>
      <c r="E713" s="66"/>
      <c r="K713" s="5"/>
      <c r="L713" s="225"/>
      <c r="M713" s="5"/>
      <c r="N713" s="6"/>
      <c r="O713" s="5"/>
      <c r="P713" s="7"/>
      <c r="Q713" s="6"/>
    </row>
    <row r="714" spans="1:17" s="4" customFormat="1">
      <c r="A714" s="97"/>
      <c r="B714" s="97"/>
      <c r="C714" s="98"/>
      <c r="D714" s="99"/>
      <c r="E714" s="66"/>
      <c r="K714" s="5"/>
      <c r="L714" s="225"/>
      <c r="M714" s="5"/>
      <c r="N714" s="6"/>
      <c r="O714" s="5"/>
      <c r="P714" s="7"/>
      <c r="Q714" s="6"/>
    </row>
    <row r="715" spans="1:17" s="4" customFormat="1">
      <c r="A715" s="97"/>
      <c r="B715" s="97"/>
      <c r="C715" s="98"/>
      <c r="D715" s="99"/>
      <c r="E715" s="66"/>
      <c r="K715" s="5"/>
      <c r="L715" s="225"/>
      <c r="M715" s="5"/>
      <c r="N715" s="6"/>
      <c r="O715" s="5"/>
      <c r="P715" s="7"/>
      <c r="Q715" s="6"/>
    </row>
    <row r="716" spans="1:17" s="4" customFormat="1">
      <c r="A716" s="97"/>
      <c r="B716" s="97"/>
      <c r="C716" s="98"/>
      <c r="D716" s="99"/>
      <c r="E716" s="66"/>
      <c r="K716" s="5"/>
      <c r="L716" s="225"/>
      <c r="M716" s="5"/>
      <c r="N716" s="6"/>
      <c r="O716" s="5"/>
      <c r="P716" s="7"/>
      <c r="Q716" s="6"/>
    </row>
    <row r="717" spans="1:17" s="4" customFormat="1">
      <c r="A717" s="97"/>
      <c r="B717" s="97"/>
      <c r="C717" s="98"/>
      <c r="D717" s="99"/>
      <c r="E717" s="66"/>
      <c r="K717" s="5"/>
      <c r="L717" s="225"/>
      <c r="M717" s="5"/>
      <c r="N717" s="6"/>
      <c r="O717" s="5"/>
      <c r="P717" s="7"/>
      <c r="Q717" s="6"/>
    </row>
    <row r="718" spans="1:17" s="4" customFormat="1">
      <c r="A718" s="97"/>
      <c r="B718" s="97"/>
      <c r="C718" s="98"/>
      <c r="D718" s="99"/>
      <c r="E718" s="66"/>
      <c r="K718" s="5"/>
      <c r="L718" s="225"/>
      <c r="M718" s="5"/>
      <c r="N718" s="6"/>
      <c r="O718" s="5"/>
      <c r="P718" s="7"/>
      <c r="Q718" s="6"/>
    </row>
    <row r="719" spans="1:17" s="4" customFormat="1">
      <c r="A719" s="97"/>
      <c r="B719" s="97"/>
      <c r="C719" s="98"/>
      <c r="D719" s="99"/>
      <c r="E719" s="66"/>
      <c r="K719" s="5"/>
      <c r="L719" s="225"/>
      <c r="M719" s="5"/>
      <c r="N719" s="6"/>
      <c r="O719" s="5"/>
      <c r="P719" s="7"/>
      <c r="Q719" s="6"/>
    </row>
    <row r="720" spans="1:17" s="4" customFormat="1">
      <c r="A720" s="97"/>
      <c r="B720" s="97"/>
      <c r="C720" s="98"/>
      <c r="D720" s="99"/>
      <c r="E720" s="66"/>
      <c r="K720" s="5"/>
      <c r="L720" s="225"/>
      <c r="M720" s="5"/>
      <c r="N720" s="6"/>
      <c r="O720" s="5"/>
      <c r="P720" s="7"/>
      <c r="Q720" s="6"/>
    </row>
    <row r="721" spans="1:17" s="4" customFormat="1">
      <c r="A721" s="97"/>
      <c r="B721" s="97"/>
      <c r="C721" s="98"/>
      <c r="D721" s="99"/>
      <c r="E721" s="66"/>
      <c r="K721" s="5"/>
      <c r="L721" s="225"/>
      <c r="M721" s="5"/>
      <c r="N721" s="6"/>
      <c r="O721" s="5"/>
      <c r="P721" s="7"/>
      <c r="Q721" s="6"/>
    </row>
  </sheetData>
  <autoFilter ref="O7:Q551"/>
  <mergeCells count="12">
    <mergeCell ref="F17:F18"/>
    <mergeCell ref="G17:G18"/>
    <mergeCell ref="H17:H18"/>
    <mergeCell ref="I17:I18"/>
    <mergeCell ref="J17:J18"/>
    <mergeCell ref="A2:J2"/>
    <mergeCell ref="A4:E4"/>
    <mergeCell ref="F10:F12"/>
    <mergeCell ref="G10:G12"/>
    <mergeCell ref="H10:H12"/>
    <mergeCell ref="I10:I12"/>
    <mergeCell ref="J10:J12"/>
  </mergeCells>
  <pageMargins left="0.31" right="0.19685039370078741" top="0.4" bottom="0.19" header="0.22" footer="0.15"/>
  <pageSetup paperSize="9" scale="50" fitToHeight="0" orientation="landscape" r:id="rId1"/>
  <headerFooter alignWithMargins="0">
    <oddHeader>&amp;R&amp;P</oddHeader>
  </headerFooter>
  <colBreaks count="1" manualBreakCount="1">
    <brk id="5" max="549" man="1"/>
  </colBreaks>
  <legacyDrawing r:id="rId2"/>
</worksheet>
</file>

<file path=xl/worksheets/sheet4.xml><?xml version="1.0" encoding="utf-8"?>
<worksheet xmlns="http://schemas.openxmlformats.org/spreadsheetml/2006/main" xmlns:r="http://schemas.openxmlformats.org/officeDocument/2006/relationships">
  <sheetPr>
    <tabColor rgb="FFFF0066"/>
    <pageSetUpPr fitToPage="1"/>
  </sheetPr>
  <dimension ref="A2:Q623"/>
  <sheetViews>
    <sheetView view="pageBreakPreview" topLeftCell="A34" zoomScale="71" zoomScaleNormal="75" zoomScaleSheetLayoutView="71" workbookViewId="0">
      <selection activeCell="A39" sqref="A39:XFD40"/>
    </sheetView>
  </sheetViews>
  <sheetFormatPr defaultColWidth="9.140625" defaultRowHeight="18.75"/>
  <cols>
    <col min="1" max="1" width="11.28515625" style="97" customWidth="1"/>
    <col min="2" max="2" width="9.85546875" style="97" customWidth="1"/>
    <col min="3" max="3" width="9.140625" style="98"/>
    <col min="4" max="4" width="17.140625" style="99" customWidth="1"/>
    <col min="5" max="5" width="95.5703125" style="257" customWidth="1"/>
    <col min="6" max="6" width="14.5703125" style="4" customWidth="1"/>
    <col min="7" max="7" width="10.85546875" style="4" customWidth="1"/>
    <col min="8" max="8" width="17.140625" style="4" customWidth="1"/>
    <col min="9" max="9" width="16.85546875" style="4" customWidth="1"/>
    <col min="10" max="10" width="95.28515625" style="225" customWidth="1"/>
    <col min="11" max="11" width="16.42578125" style="5" customWidth="1"/>
    <col min="12" max="12" width="40.85546875" style="225" customWidth="1"/>
    <col min="13" max="13" width="16.42578125" style="5" customWidth="1"/>
    <col min="14" max="14" width="9.140625" style="6" customWidth="1"/>
    <col min="15" max="15" width="20.140625" style="5" customWidth="1"/>
    <col min="16" max="16" width="19.28515625" style="7" bestFit="1" customWidth="1"/>
    <col min="17" max="17" width="19.7109375" style="6" bestFit="1" customWidth="1"/>
    <col min="18" max="16384" width="9.140625" style="6"/>
  </cols>
  <sheetData>
    <row r="2" spans="1:17" s="2" customFormat="1">
      <c r="A2" s="414" t="s">
        <v>1702</v>
      </c>
      <c r="B2" s="415"/>
      <c r="C2" s="416"/>
      <c r="D2" s="416"/>
      <c r="E2" s="416"/>
      <c r="F2" s="417"/>
      <c r="G2" s="417"/>
      <c r="H2" s="417"/>
      <c r="I2" s="417"/>
      <c r="J2" s="417"/>
      <c r="K2" s="1"/>
      <c r="L2" s="224"/>
      <c r="M2" s="1"/>
      <c r="O2" s="1"/>
      <c r="P2" s="3"/>
    </row>
    <row r="3" spans="1:17">
      <c r="A3" s="63"/>
      <c r="B3" s="63"/>
      <c r="C3" s="64"/>
      <c r="D3" s="65"/>
      <c r="E3" s="254"/>
    </row>
    <row r="4" spans="1:17">
      <c r="A4" s="418"/>
      <c r="B4" s="419"/>
      <c r="C4" s="420"/>
      <c r="D4" s="420"/>
      <c r="E4" s="420"/>
    </row>
    <row r="5" spans="1:17" ht="112.5">
      <c r="A5" s="118" t="s">
        <v>1501</v>
      </c>
      <c r="B5" s="118" t="s">
        <v>1</v>
      </c>
      <c r="C5" s="235" t="s">
        <v>2</v>
      </c>
      <c r="D5" s="119" t="s">
        <v>1703</v>
      </c>
      <c r="E5" s="244" t="s">
        <v>4</v>
      </c>
      <c r="F5" s="118" t="s">
        <v>1501</v>
      </c>
      <c r="G5" s="118" t="s">
        <v>1</v>
      </c>
      <c r="H5" s="235" t="s">
        <v>2</v>
      </c>
      <c r="I5" s="119" t="s">
        <v>3</v>
      </c>
      <c r="J5" s="244" t="s">
        <v>4</v>
      </c>
    </row>
    <row r="6" spans="1:17">
      <c r="A6" s="14">
        <v>1</v>
      </c>
      <c r="B6" s="14">
        <v>2</v>
      </c>
      <c r="C6" s="242">
        <v>3</v>
      </c>
      <c r="D6" s="242">
        <v>4</v>
      </c>
      <c r="E6" s="242">
        <v>5</v>
      </c>
      <c r="F6" s="14">
        <v>1</v>
      </c>
      <c r="G6" s="14">
        <v>2</v>
      </c>
      <c r="H6" s="242">
        <v>3</v>
      </c>
      <c r="I6" s="242">
        <v>4</v>
      </c>
      <c r="J6" s="242">
        <v>5</v>
      </c>
    </row>
    <row r="7" spans="1:17" ht="45">
      <c r="A7" s="226" t="s">
        <v>7</v>
      </c>
      <c r="B7" s="226" t="s">
        <v>8</v>
      </c>
      <c r="C7" s="227" t="s">
        <v>9</v>
      </c>
      <c r="D7" s="228" t="s">
        <v>10</v>
      </c>
      <c r="E7" s="251" t="s">
        <v>1503</v>
      </c>
      <c r="F7" s="226" t="s">
        <v>7</v>
      </c>
      <c r="G7" s="226" t="s">
        <v>8</v>
      </c>
      <c r="H7" s="227" t="s">
        <v>9</v>
      </c>
      <c r="I7" s="228" t="s">
        <v>10</v>
      </c>
      <c r="J7" s="251" t="s">
        <v>11</v>
      </c>
      <c r="K7" s="5" t="str">
        <f>CONCATENATE(F7," ",G7," ",H7," ",I7)</f>
        <v>01 0 0000 01 0 0000</v>
      </c>
      <c r="L7" s="225" t="e">
        <f>VLOOKUP(O7,#REF!,2,0)</f>
        <v>#REF!</v>
      </c>
      <c r="O7" s="11" t="s">
        <v>14</v>
      </c>
      <c r="P7" s="7" t="b">
        <f t="shared" ref="P7:P59" si="0">K7=O7</f>
        <v>0</v>
      </c>
      <c r="Q7" s="7" t="e">
        <f>J7=L7</f>
        <v>#REF!</v>
      </c>
    </row>
    <row r="8" spans="1:17" ht="37.5">
      <c r="A8" s="229" t="s">
        <v>7</v>
      </c>
      <c r="B8" s="229" t="s">
        <v>15</v>
      </c>
      <c r="C8" s="230" t="s">
        <v>9</v>
      </c>
      <c r="D8" s="231" t="s">
        <v>16</v>
      </c>
      <c r="E8" s="252" t="s">
        <v>1504</v>
      </c>
      <c r="F8" s="229" t="s">
        <v>7</v>
      </c>
      <c r="G8" s="229" t="s">
        <v>15</v>
      </c>
      <c r="H8" s="230" t="s">
        <v>9</v>
      </c>
      <c r="I8" s="231" t="s">
        <v>16</v>
      </c>
      <c r="J8" s="252" t="s">
        <v>17</v>
      </c>
      <c r="K8" s="5" t="str">
        <f>CONCATENATE(F8," ",G8," ",H8," ",I8)</f>
        <v>01 1 0000 01 1 0000</v>
      </c>
      <c r="L8" s="225" t="e">
        <f>VLOOKUP(O8,#REF!,2,0)</f>
        <v>#REF!</v>
      </c>
      <c r="O8" s="12" t="s">
        <v>18</v>
      </c>
      <c r="P8" s="7" t="b">
        <f t="shared" si="0"/>
        <v>0</v>
      </c>
      <c r="Q8" s="7" t="e">
        <f t="shared" ref="Q8:Q72" si="1">J8=L8</f>
        <v>#REF!</v>
      </c>
    </row>
    <row r="9" spans="1:17">
      <c r="A9" s="14" t="s">
        <v>7</v>
      </c>
      <c r="B9" s="14" t="s">
        <v>15</v>
      </c>
      <c r="C9" s="232">
        <v>1113</v>
      </c>
      <c r="D9" s="233" t="s">
        <v>20</v>
      </c>
      <c r="E9" s="248" t="s">
        <v>21</v>
      </c>
      <c r="F9" s="14" t="s">
        <v>7</v>
      </c>
      <c r="G9" s="14" t="s">
        <v>15</v>
      </c>
      <c r="H9" s="232">
        <v>1113</v>
      </c>
      <c r="I9" s="233" t="s">
        <v>20</v>
      </c>
      <c r="J9" s="248" t="s">
        <v>21</v>
      </c>
      <c r="K9" s="5" t="str">
        <f>CONCATENATE(F9," ",G9," ",H9," ",I9)</f>
        <v>01 1 1113 01 1 1113</v>
      </c>
      <c r="L9" s="225" t="e">
        <f>VLOOKUP(O9,#REF!,2,0)</f>
        <v>#REF!</v>
      </c>
      <c r="O9" s="13" t="s">
        <v>23</v>
      </c>
      <c r="P9" s="7" t="b">
        <f t="shared" si="0"/>
        <v>0</v>
      </c>
      <c r="Q9" s="7" t="e">
        <f t="shared" si="1"/>
        <v>#REF!</v>
      </c>
    </row>
    <row r="10" spans="1:17" s="19" customFormat="1" ht="37.5">
      <c r="A10" s="295" t="s">
        <v>7</v>
      </c>
      <c r="B10" s="295" t="s">
        <v>15</v>
      </c>
      <c r="C10" s="17">
        <v>1114</v>
      </c>
      <c r="D10" s="234" t="s">
        <v>38</v>
      </c>
      <c r="E10" s="246" t="s">
        <v>39</v>
      </c>
      <c r="F10" s="243" t="s">
        <v>7</v>
      </c>
      <c r="G10" s="243" t="s">
        <v>15</v>
      </c>
      <c r="H10" s="17">
        <v>1114</v>
      </c>
      <c r="I10" s="234" t="s">
        <v>38</v>
      </c>
      <c r="J10" s="246" t="s">
        <v>39</v>
      </c>
      <c r="K10" s="5" t="str">
        <f t="shared" ref="K10:K11" si="2">CONCATENATE(F10," ",G10," ",H10," ",I10)</f>
        <v>01 1 1114 01 1 1114</v>
      </c>
      <c r="L10" s="225" t="e">
        <f>VLOOKUP(O10,#REF!,2,0)</f>
        <v>#REF!</v>
      </c>
      <c r="M10" s="5"/>
      <c r="N10" s="4"/>
      <c r="O10" s="13" t="s">
        <v>40</v>
      </c>
      <c r="P10" s="7" t="b">
        <f t="shared" ref="P10:P11" si="3">K10=O10</f>
        <v>0</v>
      </c>
      <c r="Q10" s="7" t="e">
        <f t="shared" ref="Q10:Q11" si="4">J10=L10</f>
        <v>#REF!</v>
      </c>
    </row>
    <row r="11" spans="1:17" s="19" customFormat="1" ht="37.5">
      <c r="A11" s="295" t="s">
        <v>7</v>
      </c>
      <c r="B11" s="295" t="s">
        <v>15</v>
      </c>
      <c r="C11" s="17">
        <v>1115</v>
      </c>
      <c r="D11" s="234" t="s">
        <v>41</v>
      </c>
      <c r="E11" s="246" t="s">
        <v>42</v>
      </c>
      <c r="F11" s="243" t="s">
        <v>7</v>
      </c>
      <c r="G11" s="243" t="s">
        <v>15</v>
      </c>
      <c r="H11" s="17">
        <v>1115</v>
      </c>
      <c r="I11" s="234" t="s">
        <v>41</v>
      </c>
      <c r="J11" s="246" t="s">
        <v>42</v>
      </c>
      <c r="K11" s="5" t="str">
        <f t="shared" si="2"/>
        <v>01 1 1115 01 1 1115</v>
      </c>
      <c r="L11" s="225" t="e">
        <f>VLOOKUP(O11,#REF!,2,0)</f>
        <v>#REF!</v>
      </c>
      <c r="M11" s="5"/>
      <c r="N11" s="4"/>
      <c r="O11" s="13"/>
      <c r="P11" s="7" t="b">
        <f t="shared" si="3"/>
        <v>0</v>
      </c>
      <c r="Q11" s="7" t="e">
        <f t="shared" si="4"/>
        <v>#REF!</v>
      </c>
    </row>
    <row r="12" spans="1:17" s="4" customFormat="1" ht="75">
      <c r="A12" s="14" t="s">
        <v>7</v>
      </c>
      <c r="B12" s="14" t="s">
        <v>15</v>
      </c>
      <c r="C12" s="232">
        <v>1130</v>
      </c>
      <c r="D12" s="233" t="s">
        <v>49</v>
      </c>
      <c r="E12" s="248" t="s">
        <v>50</v>
      </c>
      <c r="F12" s="14" t="s">
        <v>7</v>
      </c>
      <c r="G12" s="14" t="s">
        <v>15</v>
      </c>
      <c r="H12" s="232">
        <v>1130</v>
      </c>
      <c r="I12" s="233" t="s">
        <v>49</v>
      </c>
      <c r="J12" s="248" t="s">
        <v>50</v>
      </c>
      <c r="K12" s="5" t="str">
        <f>CONCATENATE(F12," ",G12," ",H12," ",I12)</f>
        <v>01 1 1130 01 1 1130</v>
      </c>
      <c r="L12" s="225" t="e">
        <f>VLOOKUP(O12,#REF!,2,0)</f>
        <v>#REF!</v>
      </c>
      <c r="M12" s="5"/>
      <c r="N12" s="6"/>
      <c r="O12" s="13" t="s">
        <v>51</v>
      </c>
      <c r="P12" s="7" t="b">
        <f>K12=O12</f>
        <v>0</v>
      </c>
      <c r="Q12" s="7" t="e">
        <f>J12=L12</f>
        <v>#REF!</v>
      </c>
    </row>
    <row r="13" spans="1:17" s="4" customFormat="1" ht="56.25">
      <c r="A13" s="24" t="s">
        <v>7</v>
      </c>
      <c r="B13" s="24" t="s">
        <v>91</v>
      </c>
      <c r="C13" s="215" t="s">
        <v>9</v>
      </c>
      <c r="D13" s="184" t="s">
        <v>92</v>
      </c>
      <c r="E13" s="205" t="s">
        <v>1509</v>
      </c>
      <c r="F13" s="425" t="s">
        <v>7</v>
      </c>
      <c r="G13" s="425" t="s">
        <v>15</v>
      </c>
      <c r="H13" s="427">
        <v>1154</v>
      </c>
      <c r="I13" s="429" t="s">
        <v>54</v>
      </c>
      <c r="J13" s="433" t="s">
        <v>55</v>
      </c>
      <c r="K13" s="5" t="str">
        <f>CONCATENATE(F13," ",G13," ",H13," ",I13)</f>
        <v>01 1 1154 01 1 1154</v>
      </c>
      <c r="L13" s="225" t="e">
        <f>VLOOKUP(O13,#REF!,2,0)</f>
        <v>#REF!</v>
      </c>
      <c r="M13" s="5"/>
      <c r="O13" s="13" t="s">
        <v>56</v>
      </c>
      <c r="P13" s="7" t="b">
        <f>K13=O13</f>
        <v>0</v>
      </c>
      <c r="Q13" s="7" t="e">
        <f>J13=L13</f>
        <v>#REF!</v>
      </c>
    </row>
    <row r="14" spans="1:17" s="4" customFormat="1" ht="37.5">
      <c r="A14" s="14" t="s">
        <v>7</v>
      </c>
      <c r="B14" s="14" t="s">
        <v>91</v>
      </c>
      <c r="C14" s="232">
        <v>1154</v>
      </c>
      <c r="D14" s="233" t="s">
        <v>1510</v>
      </c>
      <c r="E14" s="245" t="s">
        <v>55</v>
      </c>
      <c r="F14" s="426"/>
      <c r="G14" s="426"/>
      <c r="H14" s="428"/>
      <c r="I14" s="430"/>
      <c r="J14" s="434"/>
      <c r="K14" s="5"/>
      <c r="L14" s="225"/>
      <c r="M14" s="5"/>
      <c r="O14" s="13"/>
      <c r="P14" s="7"/>
      <c r="Q14" s="7"/>
    </row>
    <row r="15" spans="1:17" s="4" customFormat="1" ht="56.25">
      <c r="A15" s="24" t="s">
        <v>7</v>
      </c>
      <c r="B15" s="24" t="s">
        <v>308</v>
      </c>
      <c r="C15" s="215" t="s">
        <v>9</v>
      </c>
      <c r="D15" s="184" t="s">
        <v>1527</v>
      </c>
      <c r="E15" s="205" t="s">
        <v>1528</v>
      </c>
      <c r="F15" s="425" t="s">
        <v>7</v>
      </c>
      <c r="G15" s="425" t="s">
        <v>15</v>
      </c>
      <c r="H15" s="427">
        <v>1169</v>
      </c>
      <c r="I15" s="429" t="s">
        <v>1371</v>
      </c>
      <c r="J15" s="433" t="s">
        <v>1372</v>
      </c>
      <c r="K15" s="5" t="str">
        <f>CONCATENATE(F15," ",G15," ",H15," ",I15)</f>
        <v>01 1 1169 01 1 1169</v>
      </c>
      <c r="L15" s="225" t="e">
        <f>VLOOKUP(O15,#REF!,2,0)</f>
        <v>#REF!</v>
      </c>
      <c r="M15" s="5"/>
      <c r="N15" s="6"/>
      <c r="O15" s="13" t="s">
        <v>1187</v>
      </c>
      <c r="P15" s="7" t="b">
        <f>K15=O15</f>
        <v>0</v>
      </c>
      <c r="Q15" s="7" t="e">
        <f>J15=L15</f>
        <v>#REF!</v>
      </c>
    </row>
    <row r="16" spans="1:17" s="4" customFormat="1" ht="75">
      <c r="A16" s="14" t="s">
        <v>7</v>
      </c>
      <c r="B16" s="14" t="s">
        <v>308</v>
      </c>
      <c r="C16" s="232">
        <v>7669</v>
      </c>
      <c r="D16" s="233" t="s">
        <v>1530</v>
      </c>
      <c r="E16" s="246" t="s">
        <v>1529</v>
      </c>
      <c r="F16" s="426"/>
      <c r="G16" s="426"/>
      <c r="H16" s="428"/>
      <c r="I16" s="430"/>
      <c r="J16" s="434"/>
      <c r="K16" s="5"/>
      <c r="L16" s="225"/>
      <c r="M16" s="5"/>
      <c r="N16" s="6"/>
      <c r="O16" s="13"/>
      <c r="P16" s="7"/>
      <c r="Q16" s="7"/>
    </row>
    <row r="17" spans="1:17" s="4" customFormat="1" ht="56.25">
      <c r="A17" s="295"/>
      <c r="B17" s="295"/>
      <c r="C17" s="17"/>
      <c r="D17" s="234"/>
      <c r="E17" s="18" t="s">
        <v>1502</v>
      </c>
      <c r="F17" s="295" t="s">
        <v>7</v>
      </c>
      <c r="G17" s="295" t="s">
        <v>15</v>
      </c>
      <c r="H17" s="17">
        <v>1713</v>
      </c>
      <c r="I17" s="234" t="s">
        <v>1373</v>
      </c>
      <c r="J17" s="245" t="s">
        <v>1374</v>
      </c>
      <c r="K17" s="5"/>
      <c r="L17" s="225"/>
      <c r="M17" s="5"/>
      <c r="O17" s="13"/>
      <c r="P17" s="7"/>
      <c r="Q17" s="7"/>
    </row>
    <row r="18" spans="1:17" s="4" customFormat="1" ht="75">
      <c r="A18" s="295"/>
      <c r="B18" s="295"/>
      <c r="C18" s="17"/>
      <c r="D18" s="234"/>
      <c r="E18" s="18" t="s">
        <v>1502</v>
      </c>
      <c r="F18" s="295" t="s">
        <v>7</v>
      </c>
      <c r="G18" s="295" t="s">
        <v>15</v>
      </c>
      <c r="H18" s="17">
        <v>1714</v>
      </c>
      <c r="I18" s="234" t="s">
        <v>1375</v>
      </c>
      <c r="J18" s="245" t="s">
        <v>1376</v>
      </c>
      <c r="K18" s="5"/>
      <c r="L18" s="225"/>
      <c r="M18" s="5"/>
      <c r="O18" s="13"/>
      <c r="P18" s="7"/>
      <c r="Q18" s="7"/>
    </row>
    <row r="19" spans="1:17" s="4" customFormat="1" ht="56.25">
      <c r="A19" s="24" t="s">
        <v>7</v>
      </c>
      <c r="B19" s="24" t="s">
        <v>91</v>
      </c>
      <c r="C19" s="215" t="s">
        <v>9</v>
      </c>
      <c r="D19" s="184" t="s">
        <v>92</v>
      </c>
      <c r="E19" s="205" t="s">
        <v>1509</v>
      </c>
      <c r="F19" s="425" t="s">
        <v>7</v>
      </c>
      <c r="G19" s="425" t="s">
        <v>15</v>
      </c>
      <c r="H19" s="427">
        <v>2024</v>
      </c>
      <c r="I19" s="429" t="s">
        <v>63</v>
      </c>
      <c r="J19" s="433" t="s">
        <v>64</v>
      </c>
      <c r="K19" s="5" t="str">
        <f>CONCATENATE(F19," ",G19," ",H19," ",I19)</f>
        <v>01 1 2024 01 1 2024</v>
      </c>
      <c r="L19" s="225" t="e">
        <f>VLOOKUP(O19,#REF!,2,0)</f>
        <v>#REF!</v>
      </c>
      <c r="M19" s="5"/>
      <c r="O19" s="13" t="s">
        <v>66</v>
      </c>
      <c r="P19" s="7" t="b">
        <f>K19=O19</f>
        <v>0</v>
      </c>
      <c r="Q19" s="7" t="e">
        <f>J19=L19</f>
        <v>#REF!</v>
      </c>
    </row>
    <row r="20" spans="1:17" s="4" customFormat="1">
      <c r="A20" s="14" t="s">
        <v>7</v>
      </c>
      <c r="B20" s="14" t="s">
        <v>91</v>
      </c>
      <c r="C20" s="232">
        <v>2024</v>
      </c>
      <c r="D20" s="233" t="s">
        <v>1511</v>
      </c>
      <c r="E20" s="245" t="s">
        <v>64</v>
      </c>
      <c r="F20" s="426"/>
      <c r="G20" s="426"/>
      <c r="H20" s="428"/>
      <c r="I20" s="430"/>
      <c r="J20" s="434"/>
      <c r="K20" s="5"/>
      <c r="L20" s="225"/>
      <c r="M20" s="5"/>
      <c r="O20" s="13"/>
      <c r="P20" s="7"/>
      <c r="Q20" s="7"/>
    </row>
    <row r="21" spans="1:17" ht="37.5">
      <c r="A21" s="295" t="s">
        <v>7</v>
      </c>
      <c r="B21" s="295" t="s">
        <v>15</v>
      </c>
      <c r="C21" s="17">
        <v>2031</v>
      </c>
      <c r="D21" s="234" t="s">
        <v>32</v>
      </c>
      <c r="E21" s="246" t="s">
        <v>33</v>
      </c>
      <c r="F21" s="243" t="s">
        <v>7</v>
      </c>
      <c r="G21" s="243" t="s">
        <v>15</v>
      </c>
      <c r="H21" s="17">
        <v>2031</v>
      </c>
      <c r="I21" s="234" t="s">
        <v>32</v>
      </c>
      <c r="J21" s="246" t="s">
        <v>33</v>
      </c>
      <c r="L21" s="225" t="e">
        <f>VLOOKUP(O21,#REF!,2,0)</f>
        <v>#REF!</v>
      </c>
      <c r="O21" s="13"/>
      <c r="P21" s="7" t="b">
        <f t="shared" si="0"/>
        <v>1</v>
      </c>
      <c r="Q21" s="7" t="e">
        <f t="shared" si="1"/>
        <v>#REF!</v>
      </c>
    </row>
    <row r="22" spans="1:17" ht="37.5">
      <c r="A22" s="295" t="s">
        <v>7</v>
      </c>
      <c r="B22" s="295" t="s">
        <v>15</v>
      </c>
      <c r="C22" s="17">
        <v>2032</v>
      </c>
      <c r="D22" s="234" t="s">
        <v>34</v>
      </c>
      <c r="E22" s="246" t="s">
        <v>35</v>
      </c>
      <c r="F22" s="243" t="s">
        <v>7</v>
      </c>
      <c r="G22" s="243" t="s">
        <v>15</v>
      </c>
      <c r="H22" s="17">
        <v>2032</v>
      </c>
      <c r="I22" s="234" t="s">
        <v>34</v>
      </c>
      <c r="J22" s="246" t="s">
        <v>35</v>
      </c>
      <c r="L22" s="225" t="e">
        <f>VLOOKUP(O22,#REF!,2,0)</f>
        <v>#REF!</v>
      </c>
      <c r="O22" s="13"/>
      <c r="P22" s="7" t="b">
        <f t="shared" si="0"/>
        <v>1</v>
      </c>
      <c r="Q22" s="7" t="e">
        <f t="shared" si="1"/>
        <v>#REF!</v>
      </c>
    </row>
    <row r="23" spans="1:17" s="4" customFormat="1" ht="56.25">
      <c r="A23" s="24" t="s">
        <v>7</v>
      </c>
      <c r="B23" s="24" t="s">
        <v>91</v>
      </c>
      <c r="C23" s="215" t="s">
        <v>9</v>
      </c>
      <c r="D23" s="184" t="s">
        <v>92</v>
      </c>
      <c r="E23" s="205" t="s">
        <v>1509</v>
      </c>
      <c r="F23" s="425" t="s">
        <v>7</v>
      </c>
      <c r="G23" s="425" t="s">
        <v>15</v>
      </c>
      <c r="H23" s="427">
        <v>2033</v>
      </c>
      <c r="I23" s="429" t="s">
        <v>57</v>
      </c>
      <c r="J23" s="433" t="s">
        <v>58</v>
      </c>
      <c r="K23" s="5" t="str">
        <f>CONCATENATE(F23," ",G23," ",H23," ",I23)</f>
        <v>01 1 2033 01 1 2033</v>
      </c>
      <c r="L23" s="225" t="e">
        <f>VLOOKUP(O23,#REF!,2,0)</f>
        <v>#REF!</v>
      </c>
      <c r="M23" s="5"/>
      <c r="O23" s="13" t="s">
        <v>60</v>
      </c>
      <c r="P23" s="7" t="b">
        <f>K23=O23</f>
        <v>0</v>
      </c>
      <c r="Q23" s="7" t="e">
        <f>J23=L23</f>
        <v>#REF!</v>
      </c>
    </row>
    <row r="24" spans="1:17" s="4" customFormat="1">
      <c r="A24" s="14" t="s">
        <v>7</v>
      </c>
      <c r="B24" s="14" t="s">
        <v>91</v>
      </c>
      <c r="C24" s="232">
        <v>2033</v>
      </c>
      <c r="D24" s="233" t="s">
        <v>1512</v>
      </c>
      <c r="E24" s="245" t="s">
        <v>58</v>
      </c>
      <c r="F24" s="426"/>
      <c r="G24" s="426"/>
      <c r="H24" s="428"/>
      <c r="I24" s="430"/>
      <c r="J24" s="434"/>
      <c r="K24" s="5"/>
      <c r="L24" s="225"/>
      <c r="M24" s="5"/>
      <c r="O24" s="13"/>
      <c r="P24" s="7"/>
      <c r="Q24" s="7"/>
    </row>
    <row r="25" spans="1:17" s="4" customFormat="1" ht="56.25">
      <c r="A25" s="24" t="s">
        <v>7</v>
      </c>
      <c r="B25" s="24" t="s">
        <v>288</v>
      </c>
      <c r="C25" s="215" t="s">
        <v>9</v>
      </c>
      <c r="D25" s="184" t="s">
        <v>1514</v>
      </c>
      <c r="E25" s="205" t="s">
        <v>1515</v>
      </c>
      <c r="F25" s="425" t="s">
        <v>7</v>
      </c>
      <c r="G25" s="425" t="s">
        <v>15</v>
      </c>
      <c r="H25" s="427">
        <v>2041</v>
      </c>
      <c r="I25" s="429" t="s">
        <v>69</v>
      </c>
      <c r="J25" s="433" t="s">
        <v>70</v>
      </c>
      <c r="K25" s="5" t="str">
        <f>CONCATENATE(F25," ",G25," ",H25," ",I25)</f>
        <v>01 1 2041 01 1 2041</v>
      </c>
      <c r="L25" s="225" t="e">
        <f>VLOOKUP(O25,#REF!,2,0)</f>
        <v>#REF!</v>
      </c>
      <c r="M25" s="5"/>
      <c r="N25" s="21"/>
      <c r="O25" s="13" t="s">
        <v>71</v>
      </c>
      <c r="P25" s="7" t="b">
        <f>K25=O25</f>
        <v>0</v>
      </c>
      <c r="Q25" s="7" t="e">
        <f>J25=L25</f>
        <v>#REF!</v>
      </c>
    </row>
    <row r="26" spans="1:17" s="4" customFormat="1" ht="37.5">
      <c r="A26" s="14" t="s">
        <v>1513</v>
      </c>
      <c r="B26" s="14" t="s">
        <v>288</v>
      </c>
      <c r="C26" s="232">
        <v>2041</v>
      </c>
      <c r="D26" s="233" t="s">
        <v>1516</v>
      </c>
      <c r="E26" s="245" t="s">
        <v>1517</v>
      </c>
      <c r="F26" s="426"/>
      <c r="G26" s="426"/>
      <c r="H26" s="428"/>
      <c r="I26" s="430"/>
      <c r="J26" s="434"/>
      <c r="K26" s="5"/>
      <c r="L26" s="225"/>
      <c r="M26" s="5"/>
      <c r="N26" s="328"/>
      <c r="O26" s="13"/>
      <c r="P26" s="7"/>
      <c r="Q26" s="7"/>
    </row>
    <row r="27" spans="1:17" s="4" customFormat="1" ht="56.25">
      <c r="A27" s="73"/>
      <c r="B27" s="73"/>
      <c r="C27" s="70"/>
      <c r="D27" s="75"/>
      <c r="E27" s="29" t="s">
        <v>1502</v>
      </c>
      <c r="F27" s="243" t="s">
        <v>7</v>
      </c>
      <c r="G27" s="243" t="s">
        <v>15</v>
      </c>
      <c r="H27" s="232">
        <v>5026</v>
      </c>
      <c r="I27" s="234" t="s">
        <v>1378</v>
      </c>
      <c r="J27" s="163" t="s">
        <v>1377</v>
      </c>
      <c r="K27" s="5"/>
      <c r="L27" s="225"/>
      <c r="M27" s="5"/>
      <c r="N27" s="19"/>
      <c r="O27" s="13"/>
      <c r="P27" s="7"/>
      <c r="Q27" s="7"/>
    </row>
    <row r="28" spans="1:17" s="4" customFormat="1" ht="75">
      <c r="A28" s="73"/>
      <c r="B28" s="73"/>
      <c r="C28" s="70"/>
      <c r="D28" s="75"/>
      <c r="E28" s="29" t="s">
        <v>1502</v>
      </c>
      <c r="F28" s="243" t="s">
        <v>7</v>
      </c>
      <c r="G28" s="243" t="s">
        <v>15</v>
      </c>
      <c r="H28" s="232">
        <v>5027</v>
      </c>
      <c r="I28" s="234" t="s">
        <v>1379</v>
      </c>
      <c r="J28" s="163" t="s">
        <v>1380</v>
      </c>
      <c r="K28" s="5"/>
      <c r="L28" s="225"/>
      <c r="M28" s="5"/>
      <c r="N28" s="19"/>
      <c r="O28" s="13"/>
      <c r="P28" s="7"/>
      <c r="Q28" s="7"/>
    </row>
    <row r="29" spans="1:17" s="4" customFormat="1" ht="112.5">
      <c r="A29" s="14" t="s">
        <v>7</v>
      </c>
      <c r="B29" s="14" t="s">
        <v>15</v>
      </c>
      <c r="C29" s="232">
        <v>7613</v>
      </c>
      <c r="D29" s="233" t="s">
        <v>43</v>
      </c>
      <c r="E29" s="248" t="s">
        <v>44</v>
      </c>
      <c r="F29" s="14" t="s">
        <v>7</v>
      </c>
      <c r="G29" s="14" t="s">
        <v>15</v>
      </c>
      <c r="H29" s="232">
        <v>7613</v>
      </c>
      <c r="I29" s="233" t="s">
        <v>43</v>
      </c>
      <c r="J29" s="248" t="s">
        <v>44</v>
      </c>
      <c r="K29" s="5" t="str">
        <f t="shared" ref="K29" si="5">CONCATENATE(F29," ",G29," ",H29," ",I29)</f>
        <v>01 1 7613 01 1 7613</v>
      </c>
      <c r="L29" s="225" t="e">
        <f>VLOOKUP(O29,#REF!,2,0)</f>
        <v>#REF!</v>
      </c>
      <c r="M29" s="5"/>
      <c r="N29" s="19"/>
      <c r="O29" s="13" t="s">
        <v>46</v>
      </c>
      <c r="P29" s="7" t="b">
        <f t="shared" ref="P29" si="6">K29=O29</f>
        <v>0</v>
      </c>
      <c r="Q29" s="7" t="e">
        <f t="shared" ref="Q29" si="7">J29=L29</f>
        <v>#REF!</v>
      </c>
    </row>
    <row r="30" spans="1:17" s="4" customFormat="1" ht="150">
      <c r="A30" s="295" t="s">
        <v>7</v>
      </c>
      <c r="B30" s="295" t="s">
        <v>15</v>
      </c>
      <c r="C30" s="17">
        <v>7614</v>
      </c>
      <c r="D30" s="234" t="s">
        <v>24</v>
      </c>
      <c r="E30" s="246" t="s">
        <v>1505</v>
      </c>
      <c r="F30" s="243" t="s">
        <v>7</v>
      </c>
      <c r="G30" s="243" t="s">
        <v>15</v>
      </c>
      <c r="H30" s="17">
        <v>7614</v>
      </c>
      <c r="I30" s="234" t="s">
        <v>24</v>
      </c>
      <c r="J30" s="246" t="s">
        <v>25</v>
      </c>
      <c r="K30" s="5" t="str">
        <f>CONCATENATE(F30," ",G30," ",H30," ",I30)</f>
        <v>01 1 7614 01 1 7614</v>
      </c>
      <c r="L30" s="225" t="e">
        <f>VLOOKUP(O30,#REF!,2,0)</f>
        <v>#REF!</v>
      </c>
      <c r="M30" s="5"/>
      <c r="O30" s="13" t="s">
        <v>27</v>
      </c>
      <c r="P30" s="7" t="b">
        <f t="shared" si="0"/>
        <v>0</v>
      </c>
      <c r="Q30" s="7" t="e">
        <f t="shared" si="1"/>
        <v>#REF!</v>
      </c>
    </row>
    <row r="31" spans="1:17" s="4" customFormat="1" ht="93.75">
      <c r="A31" s="295" t="s">
        <v>7</v>
      </c>
      <c r="B31" s="295" t="s">
        <v>15</v>
      </c>
      <c r="C31" s="232">
        <v>7616</v>
      </c>
      <c r="D31" s="234" t="s">
        <v>1382</v>
      </c>
      <c r="E31" s="163" t="s">
        <v>1381</v>
      </c>
      <c r="F31" s="295" t="s">
        <v>7</v>
      </c>
      <c r="G31" s="295" t="s">
        <v>15</v>
      </c>
      <c r="H31" s="232">
        <v>7616</v>
      </c>
      <c r="I31" s="234" t="s">
        <v>1382</v>
      </c>
      <c r="J31" s="163" t="s">
        <v>1381</v>
      </c>
      <c r="K31" s="5"/>
      <c r="L31" s="225"/>
      <c r="M31" s="5"/>
      <c r="O31" s="13"/>
      <c r="P31" s="7"/>
      <c r="Q31" s="7"/>
    </row>
    <row r="32" spans="1:17" s="4" customFormat="1" ht="131.25">
      <c r="A32" s="14" t="s">
        <v>7</v>
      </c>
      <c r="B32" s="14" t="s">
        <v>15</v>
      </c>
      <c r="C32" s="232">
        <v>7617</v>
      </c>
      <c r="D32" s="233" t="s">
        <v>74</v>
      </c>
      <c r="E32" s="245" t="s">
        <v>75</v>
      </c>
      <c r="F32" s="14" t="s">
        <v>7</v>
      </c>
      <c r="G32" s="14" t="s">
        <v>15</v>
      </c>
      <c r="H32" s="232">
        <v>7617</v>
      </c>
      <c r="I32" s="233" t="s">
        <v>74</v>
      </c>
      <c r="J32" s="245" t="s">
        <v>75</v>
      </c>
      <c r="K32" s="5" t="str">
        <f t="shared" ref="K32:K37" si="8">CONCATENATE(F32," ",G32," ",H32," ",I32)</f>
        <v>01 1 7617 01 1 7617</v>
      </c>
      <c r="L32" s="225" t="e">
        <f>VLOOKUP(O32,#REF!,2,0)</f>
        <v>#REF!</v>
      </c>
      <c r="M32" s="5"/>
      <c r="N32" s="6"/>
      <c r="O32" s="13" t="s">
        <v>77</v>
      </c>
      <c r="P32" s="7" t="b">
        <f>K32=O32</f>
        <v>0</v>
      </c>
      <c r="Q32" s="7" t="e">
        <f>J32=L32</f>
        <v>#REF!</v>
      </c>
    </row>
    <row r="33" spans="1:17" s="4" customFormat="1" ht="168.75">
      <c r="A33" s="14" t="s">
        <v>7</v>
      </c>
      <c r="B33" s="14" t="s">
        <v>15</v>
      </c>
      <c r="C33" s="232">
        <v>7618</v>
      </c>
      <c r="D33" s="233" t="s">
        <v>78</v>
      </c>
      <c r="E33" s="245" t="s">
        <v>79</v>
      </c>
      <c r="F33" s="14" t="s">
        <v>7</v>
      </c>
      <c r="G33" s="14" t="s">
        <v>15</v>
      </c>
      <c r="H33" s="232">
        <v>7618</v>
      </c>
      <c r="I33" s="233" t="s">
        <v>78</v>
      </c>
      <c r="J33" s="245" t="s">
        <v>79</v>
      </c>
      <c r="K33" s="5" t="str">
        <f t="shared" si="8"/>
        <v>01 1 7618 01 1 7618</v>
      </c>
      <c r="L33" s="225" t="e">
        <f>VLOOKUP(O33,#REF!,2,0)</f>
        <v>#REF!</v>
      </c>
      <c r="M33" s="5"/>
      <c r="O33" s="13" t="s">
        <v>81</v>
      </c>
      <c r="P33" s="7" t="b">
        <f>K33=O33</f>
        <v>0</v>
      </c>
      <c r="Q33" s="7" t="e">
        <f>J33=L33</f>
        <v>#REF!</v>
      </c>
    </row>
    <row r="34" spans="1:17" s="4" customFormat="1" ht="150">
      <c r="A34" s="14" t="s">
        <v>7</v>
      </c>
      <c r="B34" s="14" t="s">
        <v>15</v>
      </c>
      <c r="C34" s="232">
        <v>7619</v>
      </c>
      <c r="D34" s="233" t="s">
        <v>82</v>
      </c>
      <c r="E34" s="245" t="s">
        <v>83</v>
      </c>
      <c r="F34" s="14" t="s">
        <v>7</v>
      </c>
      <c r="G34" s="14" t="s">
        <v>15</v>
      </c>
      <c r="H34" s="232">
        <v>7619</v>
      </c>
      <c r="I34" s="233" t="s">
        <v>82</v>
      </c>
      <c r="J34" s="245" t="s">
        <v>83</v>
      </c>
      <c r="K34" s="5" t="str">
        <f t="shared" si="8"/>
        <v>01 1 7619 01 1 7619</v>
      </c>
      <c r="L34" s="225" t="e">
        <f>VLOOKUP(O34,#REF!,2,0)</f>
        <v>#REF!</v>
      </c>
      <c r="M34" s="5"/>
      <c r="O34" s="13" t="s">
        <v>85</v>
      </c>
      <c r="P34" s="7" t="b">
        <f>K34=O34</f>
        <v>0</v>
      </c>
      <c r="Q34" s="7" t="e">
        <f>J34=L34</f>
        <v>#REF!</v>
      </c>
    </row>
    <row r="35" spans="1:17" s="4" customFormat="1" ht="75">
      <c r="A35" s="295" t="s">
        <v>7</v>
      </c>
      <c r="B35" s="295">
        <v>1</v>
      </c>
      <c r="C35" s="17">
        <v>7657</v>
      </c>
      <c r="D35" s="234" t="s">
        <v>28</v>
      </c>
      <c r="E35" s="246" t="s">
        <v>29</v>
      </c>
      <c r="F35" s="243" t="s">
        <v>7</v>
      </c>
      <c r="G35" s="243">
        <v>1</v>
      </c>
      <c r="H35" s="17">
        <v>7657</v>
      </c>
      <c r="I35" s="234" t="s">
        <v>28</v>
      </c>
      <c r="J35" s="246" t="s">
        <v>29</v>
      </c>
      <c r="K35" s="5" t="str">
        <f t="shared" si="8"/>
        <v>01 1 7657 01 1 7657</v>
      </c>
      <c r="L35" s="225" t="e">
        <f>VLOOKUP(O35,#REF!,2,0)</f>
        <v>#REF!</v>
      </c>
      <c r="M35" s="5"/>
      <c r="O35" s="13" t="s">
        <v>31</v>
      </c>
      <c r="P35" s="7" t="b">
        <f t="shared" si="0"/>
        <v>0</v>
      </c>
      <c r="Q35" s="7" t="e">
        <f t="shared" si="1"/>
        <v>#REF!</v>
      </c>
    </row>
    <row r="36" spans="1:17" s="4" customFormat="1" ht="93.75">
      <c r="A36" s="14" t="s">
        <v>7</v>
      </c>
      <c r="B36" s="14" t="s">
        <v>15</v>
      </c>
      <c r="C36" s="232">
        <v>7660</v>
      </c>
      <c r="D36" s="233" t="s">
        <v>86</v>
      </c>
      <c r="E36" s="245" t="s">
        <v>87</v>
      </c>
      <c r="F36" s="14" t="s">
        <v>7</v>
      </c>
      <c r="G36" s="14" t="s">
        <v>15</v>
      </c>
      <c r="H36" s="232">
        <v>7660</v>
      </c>
      <c r="I36" s="233" t="s">
        <v>86</v>
      </c>
      <c r="J36" s="245" t="s">
        <v>87</v>
      </c>
      <c r="K36" s="5" t="str">
        <f t="shared" si="8"/>
        <v>01 1 7660 01 1 7660</v>
      </c>
      <c r="L36" s="225" t="e">
        <f>VLOOKUP(O36,#REF!,2,0)</f>
        <v>#REF!</v>
      </c>
      <c r="M36" s="5"/>
      <c r="O36" s="13" t="s">
        <v>89</v>
      </c>
      <c r="P36" s="7" t="b">
        <f>K36=O36</f>
        <v>0</v>
      </c>
      <c r="Q36" s="7" t="e">
        <f>J36=L36</f>
        <v>#REF!</v>
      </c>
    </row>
    <row r="37" spans="1:17" s="60" customFormat="1" ht="56.25">
      <c r="A37" s="24" t="s">
        <v>7</v>
      </c>
      <c r="B37" s="24" t="s">
        <v>288</v>
      </c>
      <c r="C37" s="215" t="s">
        <v>9</v>
      </c>
      <c r="D37" s="184" t="s">
        <v>1514</v>
      </c>
      <c r="E37" s="205" t="s">
        <v>1515</v>
      </c>
      <c r="F37" s="425" t="s">
        <v>7</v>
      </c>
      <c r="G37" s="425" t="s">
        <v>15</v>
      </c>
      <c r="H37" s="427">
        <v>7669</v>
      </c>
      <c r="I37" s="429" t="s">
        <v>1384</v>
      </c>
      <c r="J37" s="433" t="s">
        <v>1383</v>
      </c>
      <c r="K37" s="323" t="str">
        <f t="shared" si="8"/>
        <v>01 1 7669 01 1 7669</v>
      </c>
      <c r="L37" s="324" t="e">
        <f>VLOOKUP(O37,#REF!,2,0)</f>
        <v>#REF!</v>
      </c>
      <c r="M37" s="323"/>
      <c r="N37" s="327"/>
      <c r="O37" s="325" t="s">
        <v>1186</v>
      </c>
      <c r="P37" s="326" t="b">
        <f>K37=O37</f>
        <v>0</v>
      </c>
      <c r="Q37" s="326" t="e">
        <f>J37=L37</f>
        <v>#REF!</v>
      </c>
    </row>
    <row r="38" spans="1:17" s="60" customFormat="1" ht="75">
      <c r="A38" s="14" t="s">
        <v>1513</v>
      </c>
      <c r="B38" s="14" t="s">
        <v>288</v>
      </c>
      <c r="C38" s="232">
        <v>7669</v>
      </c>
      <c r="D38" s="233" t="s">
        <v>1518</v>
      </c>
      <c r="E38" s="245" t="s">
        <v>1519</v>
      </c>
      <c r="F38" s="435"/>
      <c r="G38" s="435"/>
      <c r="H38" s="436"/>
      <c r="I38" s="437"/>
      <c r="J38" s="438"/>
      <c r="K38" s="323"/>
      <c r="L38" s="324"/>
      <c r="M38" s="323"/>
      <c r="N38" s="329"/>
      <c r="O38" s="325"/>
      <c r="P38" s="326"/>
      <c r="Q38" s="326"/>
    </row>
    <row r="39" spans="1:17" s="4" customFormat="1" ht="75">
      <c r="A39" s="14" t="s">
        <v>7</v>
      </c>
      <c r="B39" s="14" t="s">
        <v>15</v>
      </c>
      <c r="C39" s="232">
        <v>7694</v>
      </c>
      <c r="D39" s="233" t="s">
        <v>1506</v>
      </c>
      <c r="E39" s="245" t="s">
        <v>1507</v>
      </c>
      <c r="F39" s="14"/>
      <c r="G39" s="14"/>
      <c r="H39" s="232"/>
      <c r="I39" s="233"/>
      <c r="J39" s="245" t="s">
        <v>1304</v>
      </c>
      <c r="K39" s="5"/>
      <c r="L39" s="225"/>
      <c r="M39" s="5"/>
      <c r="O39" s="13"/>
      <c r="P39" s="7"/>
      <c r="Q39" s="7"/>
    </row>
    <row r="40" spans="1:17" s="4" customFormat="1" ht="168.75">
      <c r="A40" s="73"/>
      <c r="B40" s="73"/>
      <c r="C40" s="74"/>
      <c r="D40" s="75"/>
      <c r="E40" s="29" t="s">
        <v>1502</v>
      </c>
      <c r="F40" s="243" t="s">
        <v>7</v>
      </c>
      <c r="G40" s="243" t="s">
        <v>15</v>
      </c>
      <c r="H40" s="17">
        <v>7705</v>
      </c>
      <c r="I40" s="234" t="s">
        <v>1387</v>
      </c>
      <c r="J40" s="246" t="s">
        <v>1388</v>
      </c>
      <c r="K40" s="5"/>
      <c r="L40" s="225"/>
      <c r="M40" s="5"/>
      <c r="O40" s="13"/>
      <c r="P40" s="7"/>
      <c r="Q40" s="7"/>
    </row>
    <row r="41" spans="1:17" s="4" customFormat="1" ht="131.25">
      <c r="A41" s="69"/>
      <c r="B41" s="69"/>
      <c r="C41" s="70"/>
      <c r="D41" s="71"/>
      <c r="E41" s="29" t="s">
        <v>1502</v>
      </c>
      <c r="F41" s="14" t="s">
        <v>7</v>
      </c>
      <c r="G41" s="14" t="s">
        <v>15</v>
      </c>
      <c r="H41" s="232">
        <v>7704</v>
      </c>
      <c r="I41" s="233" t="s">
        <v>1385</v>
      </c>
      <c r="J41" s="163" t="s">
        <v>1386</v>
      </c>
      <c r="K41" s="5"/>
      <c r="L41" s="225"/>
      <c r="M41" s="5"/>
      <c r="N41" s="19"/>
      <c r="O41" s="13"/>
      <c r="P41" s="7"/>
      <c r="Q41" s="7"/>
    </row>
    <row r="42" spans="1:17" s="4" customFormat="1" ht="56.25">
      <c r="A42" s="73"/>
      <c r="B42" s="73"/>
      <c r="C42" s="70"/>
      <c r="D42" s="75"/>
      <c r="E42" s="29" t="s">
        <v>1502</v>
      </c>
      <c r="F42" s="243" t="s">
        <v>7</v>
      </c>
      <c r="G42" s="243" t="s">
        <v>15</v>
      </c>
      <c r="H42" s="232">
        <v>7713</v>
      </c>
      <c r="I42" s="234" t="s">
        <v>1389</v>
      </c>
      <c r="J42" s="163" t="s">
        <v>1390</v>
      </c>
      <c r="K42" s="5"/>
      <c r="L42" s="225"/>
      <c r="M42" s="5"/>
      <c r="N42" s="19"/>
      <c r="O42" s="13"/>
      <c r="P42" s="7"/>
      <c r="Q42" s="7"/>
    </row>
    <row r="43" spans="1:17" s="4" customFormat="1" ht="37.5">
      <c r="A43" s="14" t="s">
        <v>7</v>
      </c>
      <c r="B43" s="14" t="s">
        <v>15</v>
      </c>
      <c r="C43" s="232">
        <v>8025</v>
      </c>
      <c r="D43" s="233" t="s">
        <v>1508</v>
      </c>
      <c r="E43" s="245" t="s">
        <v>1704</v>
      </c>
      <c r="F43" s="14"/>
      <c r="G43" s="14"/>
      <c r="H43" s="232"/>
      <c r="I43" s="233"/>
      <c r="J43" s="245" t="s">
        <v>1304</v>
      </c>
      <c r="K43" s="5"/>
      <c r="L43" s="225"/>
      <c r="M43" s="5"/>
      <c r="O43" s="13"/>
      <c r="P43" s="7"/>
      <c r="Q43" s="7"/>
    </row>
    <row r="44" spans="1:17" s="4" customFormat="1" ht="56.25">
      <c r="A44" s="24" t="s">
        <v>7</v>
      </c>
      <c r="B44" s="24" t="s">
        <v>298</v>
      </c>
      <c r="C44" s="215" t="s">
        <v>9</v>
      </c>
      <c r="D44" s="184" t="s">
        <v>1520</v>
      </c>
      <c r="E44" s="205" t="s">
        <v>1521</v>
      </c>
      <c r="F44" s="24" t="s">
        <v>7</v>
      </c>
      <c r="G44" s="24" t="s">
        <v>91</v>
      </c>
      <c r="H44" s="215" t="s">
        <v>9</v>
      </c>
      <c r="I44" s="184" t="s">
        <v>92</v>
      </c>
      <c r="J44" s="205" t="s">
        <v>93</v>
      </c>
      <c r="K44" s="5" t="str">
        <f t="shared" ref="K44:K61" si="9">CONCATENATE(F44," ",G44," ",H44," ",I44)</f>
        <v>01 2 0000 01 2 0000</v>
      </c>
      <c r="L44" s="225" t="e">
        <f>VLOOKUP(O44,#REF!,2,0)</f>
        <v>#REF!</v>
      </c>
      <c r="M44" s="5"/>
      <c r="O44" s="12" t="s">
        <v>94</v>
      </c>
      <c r="P44" s="7" t="b">
        <f t="shared" si="0"/>
        <v>0</v>
      </c>
      <c r="Q44" s="7" t="e">
        <f t="shared" si="1"/>
        <v>#REF!</v>
      </c>
    </row>
    <row r="45" spans="1:17" s="4" customFormat="1" ht="57" thickBot="1">
      <c r="A45" s="28" t="s">
        <v>1513</v>
      </c>
      <c r="B45" s="28" t="s">
        <v>298</v>
      </c>
      <c r="C45" s="238">
        <v>4001</v>
      </c>
      <c r="D45" s="239" t="s">
        <v>1522</v>
      </c>
      <c r="E45" s="253" t="s">
        <v>97</v>
      </c>
      <c r="F45" s="14" t="s">
        <v>7</v>
      </c>
      <c r="G45" s="14" t="s">
        <v>91</v>
      </c>
      <c r="H45" s="232">
        <v>4001</v>
      </c>
      <c r="I45" s="233" t="s">
        <v>96</v>
      </c>
      <c r="J45" s="245" t="s">
        <v>97</v>
      </c>
      <c r="K45" s="5" t="str">
        <f t="shared" si="9"/>
        <v>01 2 4001 01 2 4001</v>
      </c>
      <c r="L45" s="225" t="e">
        <f>VLOOKUP(O45,#REF!,2,0)</f>
        <v>#REF!</v>
      </c>
      <c r="M45" s="5"/>
      <c r="O45" s="22" t="s">
        <v>99</v>
      </c>
      <c r="P45" s="7" t="b">
        <f t="shared" si="0"/>
        <v>0</v>
      </c>
      <c r="Q45" s="7" t="e">
        <f t="shared" si="1"/>
        <v>#REF!</v>
      </c>
    </row>
    <row r="46" spans="1:17" s="27" customFormat="1" ht="57" thickBot="1">
      <c r="A46" s="69"/>
      <c r="B46" s="69"/>
      <c r="C46" s="70"/>
      <c r="D46" s="71"/>
      <c r="E46" s="29" t="s">
        <v>1502</v>
      </c>
      <c r="F46" s="14" t="s">
        <v>7</v>
      </c>
      <c r="G46" s="14" t="s">
        <v>91</v>
      </c>
      <c r="H46" s="232">
        <v>5101</v>
      </c>
      <c r="I46" s="233" t="s">
        <v>1394</v>
      </c>
      <c r="J46" s="245" t="s">
        <v>1395</v>
      </c>
      <c r="K46" s="5" t="str">
        <f t="shared" si="9"/>
        <v>01 2 5101 01 2 5101</v>
      </c>
      <c r="L46" s="225" t="e">
        <f>VLOOKUP(O46,#REF!,2,0)</f>
        <v>#REF!</v>
      </c>
      <c r="M46" s="5"/>
      <c r="N46" s="4"/>
      <c r="O46" s="22" t="s">
        <v>1191</v>
      </c>
      <c r="P46" s="7" t="b">
        <f t="shared" si="0"/>
        <v>0</v>
      </c>
      <c r="Q46" s="7" t="e">
        <f t="shared" si="1"/>
        <v>#REF!</v>
      </c>
    </row>
    <row r="47" spans="1:17" s="108" customFormat="1" ht="87.75" customHeight="1">
      <c r="A47" s="28" t="s">
        <v>1513</v>
      </c>
      <c r="B47" s="28" t="s">
        <v>298</v>
      </c>
      <c r="C47" s="238">
        <v>7101</v>
      </c>
      <c r="D47" s="239" t="s">
        <v>1523</v>
      </c>
      <c r="E47" s="253" t="s">
        <v>1524</v>
      </c>
      <c r="F47" s="14" t="s">
        <v>7</v>
      </c>
      <c r="G47" s="14" t="s">
        <v>91</v>
      </c>
      <c r="H47" s="232">
        <v>7101</v>
      </c>
      <c r="I47" s="233" t="s">
        <v>1398</v>
      </c>
      <c r="J47" s="245" t="s">
        <v>1395</v>
      </c>
      <c r="K47" s="5" t="str">
        <f t="shared" si="9"/>
        <v>01 2 7101 01 2 7101</v>
      </c>
      <c r="L47" s="225" t="e">
        <f>VLOOKUP(O47,#REF!,2,0)</f>
        <v>#REF!</v>
      </c>
      <c r="M47" s="5"/>
      <c r="N47" s="4"/>
      <c r="O47" s="22" t="s">
        <v>1192</v>
      </c>
      <c r="P47" s="7" t="b">
        <f t="shared" si="0"/>
        <v>0</v>
      </c>
      <c r="Q47" s="7" t="e">
        <f t="shared" si="1"/>
        <v>#REF!</v>
      </c>
    </row>
    <row r="48" spans="1:17" ht="37.5">
      <c r="A48" s="69"/>
      <c r="B48" s="69"/>
      <c r="C48" s="70"/>
      <c r="D48" s="71"/>
      <c r="E48" s="29" t="s">
        <v>1502</v>
      </c>
      <c r="F48" s="14" t="s">
        <v>7</v>
      </c>
      <c r="G48" s="14" t="s">
        <v>91</v>
      </c>
      <c r="H48" s="232">
        <v>4004</v>
      </c>
      <c r="I48" s="233" t="s">
        <v>1391</v>
      </c>
      <c r="J48" s="245" t="s">
        <v>1705</v>
      </c>
      <c r="O48" s="22"/>
      <c r="Q48" s="7"/>
    </row>
    <row r="49" spans="1:17" ht="37.5">
      <c r="A49" s="69"/>
      <c r="B49" s="69"/>
      <c r="C49" s="70"/>
      <c r="D49" s="71"/>
      <c r="E49" s="29" t="s">
        <v>1502</v>
      </c>
      <c r="F49" s="14" t="s">
        <v>7</v>
      </c>
      <c r="G49" s="14" t="s">
        <v>91</v>
      </c>
      <c r="H49" s="232">
        <v>5059</v>
      </c>
      <c r="I49" s="233" t="s">
        <v>1392</v>
      </c>
      <c r="J49" s="245" t="s">
        <v>1393</v>
      </c>
      <c r="O49" s="22"/>
      <c r="Q49" s="7"/>
    </row>
    <row r="50" spans="1:17" ht="37.5">
      <c r="A50" s="69"/>
      <c r="B50" s="69"/>
      <c r="C50" s="70"/>
      <c r="D50" s="71"/>
      <c r="E50" s="29" t="s">
        <v>1502</v>
      </c>
      <c r="F50" s="14" t="s">
        <v>7</v>
      </c>
      <c r="G50" s="14" t="s">
        <v>91</v>
      </c>
      <c r="H50" s="232">
        <v>7059</v>
      </c>
      <c r="I50" s="233" t="s">
        <v>1396</v>
      </c>
      <c r="J50" s="245" t="s">
        <v>1397</v>
      </c>
      <c r="O50" s="22"/>
      <c r="Q50" s="7"/>
    </row>
    <row r="51" spans="1:17" ht="75">
      <c r="A51" s="28" t="s">
        <v>1513</v>
      </c>
      <c r="B51" s="28" t="s">
        <v>298</v>
      </c>
      <c r="C51" s="238">
        <v>7655</v>
      </c>
      <c r="D51" s="239" t="s">
        <v>1525</v>
      </c>
      <c r="E51" s="253" t="s">
        <v>1526</v>
      </c>
      <c r="F51" s="14" t="s">
        <v>7</v>
      </c>
      <c r="G51" s="14" t="s">
        <v>91</v>
      </c>
      <c r="H51" s="232">
        <v>7655</v>
      </c>
      <c r="I51" s="233" t="s">
        <v>1399</v>
      </c>
      <c r="J51" s="245" t="s">
        <v>1400</v>
      </c>
      <c r="O51" s="22"/>
      <c r="Q51" s="7"/>
    </row>
    <row r="52" spans="1:17" ht="56.25">
      <c r="A52" s="69"/>
      <c r="B52" s="69"/>
      <c r="C52" s="70"/>
      <c r="D52" s="71"/>
      <c r="E52" s="29" t="s">
        <v>1502</v>
      </c>
      <c r="F52" s="14" t="s">
        <v>7</v>
      </c>
      <c r="G52" s="14" t="s">
        <v>91</v>
      </c>
      <c r="H52" s="232">
        <v>7697</v>
      </c>
      <c r="I52" s="233" t="s">
        <v>1401</v>
      </c>
      <c r="J52" s="245" t="s">
        <v>97</v>
      </c>
      <c r="O52" s="22"/>
      <c r="Q52" s="7"/>
    </row>
    <row r="53" spans="1:17" ht="37.5">
      <c r="A53" s="69"/>
      <c r="B53" s="69"/>
      <c r="C53" s="70"/>
      <c r="D53" s="71"/>
      <c r="E53" s="29" t="s">
        <v>1502</v>
      </c>
      <c r="F53" s="14" t="s">
        <v>7</v>
      </c>
      <c r="G53" s="14" t="s">
        <v>91</v>
      </c>
      <c r="H53" s="232">
        <v>7707</v>
      </c>
      <c r="I53" s="233" t="s">
        <v>1402</v>
      </c>
      <c r="J53" s="245" t="s">
        <v>1403</v>
      </c>
      <c r="O53" s="22"/>
      <c r="Q53" s="7"/>
    </row>
    <row r="54" spans="1:17" ht="90">
      <c r="A54" s="23" t="s">
        <v>36</v>
      </c>
      <c r="B54" s="23" t="s">
        <v>8</v>
      </c>
      <c r="C54" s="236" t="s">
        <v>9</v>
      </c>
      <c r="D54" s="182">
        <v>200000</v>
      </c>
      <c r="E54" s="109" t="s">
        <v>1531</v>
      </c>
      <c r="F54" s="23" t="s">
        <v>36</v>
      </c>
      <c r="G54" s="23" t="s">
        <v>8</v>
      </c>
      <c r="H54" s="236" t="s">
        <v>9</v>
      </c>
      <c r="I54" s="182">
        <v>200000</v>
      </c>
      <c r="J54" s="109" t="s">
        <v>100</v>
      </c>
      <c r="K54" s="5" t="str">
        <f t="shared" si="9"/>
        <v>02 0 0000 200000</v>
      </c>
      <c r="L54" s="225" t="e">
        <f>VLOOKUP(O54,#REF!,2,0)</f>
        <v>#REF!</v>
      </c>
      <c r="O54" s="11" t="s">
        <v>101</v>
      </c>
      <c r="P54" s="7" t="b">
        <f t="shared" si="0"/>
        <v>0</v>
      </c>
      <c r="Q54" s="7" t="e">
        <f t="shared" si="1"/>
        <v>#REF!</v>
      </c>
    </row>
    <row r="55" spans="1:17" ht="75">
      <c r="A55" s="24" t="s">
        <v>36</v>
      </c>
      <c r="B55" s="24" t="s">
        <v>102</v>
      </c>
      <c r="C55" s="215" t="s">
        <v>9</v>
      </c>
      <c r="D55" s="184" t="s">
        <v>103</v>
      </c>
      <c r="E55" s="205" t="s">
        <v>1532</v>
      </c>
      <c r="F55" s="24" t="s">
        <v>36</v>
      </c>
      <c r="G55" s="24" t="s">
        <v>102</v>
      </c>
      <c r="H55" s="215" t="s">
        <v>9</v>
      </c>
      <c r="I55" s="184" t="s">
        <v>103</v>
      </c>
      <c r="J55" s="205" t="s">
        <v>104</v>
      </c>
      <c r="K55" s="5" t="str">
        <f t="shared" si="9"/>
        <v>02 Б 0000 02 Б 0000</v>
      </c>
      <c r="L55" s="225" t="e">
        <f>VLOOKUP(O55,#REF!,2,0)</f>
        <v>#REF!</v>
      </c>
      <c r="O55" s="12" t="s">
        <v>105</v>
      </c>
      <c r="P55" s="7" t="b">
        <f t="shared" si="0"/>
        <v>0</v>
      </c>
      <c r="Q55" s="7" t="e">
        <f t="shared" si="1"/>
        <v>#REF!</v>
      </c>
    </row>
    <row r="56" spans="1:17" ht="75">
      <c r="A56" s="14" t="s">
        <v>36</v>
      </c>
      <c r="B56" s="14" t="s">
        <v>102</v>
      </c>
      <c r="C56" s="232">
        <v>2016</v>
      </c>
      <c r="D56" s="233" t="s">
        <v>112</v>
      </c>
      <c r="E56" s="245" t="s">
        <v>113</v>
      </c>
      <c r="F56" s="14" t="s">
        <v>36</v>
      </c>
      <c r="G56" s="14" t="s">
        <v>102</v>
      </c>
      <c r="H56" s="232">
        <v>2016</v>
      </c>
      <c r="I56" s="233" t="s">
        <v>112</v>
      </c>
      <c r="J56" s="245" t="s">
        <v>113</v>
      </c>
      <c r="K56" s="5" t="str">
        <f t="shared" ref="K56" si="10">CONCATENATE(F56," ",G56," ",H56," ",I56)</f>
        <v>02 Б 2016 02 Б 2016</v>
      </c>
      <c r="L56" s="225" t="e">
        <f>VLOOKUP(O56,#REF!,2,0)</f>
        <v>#REF!</v>
      </c>
      <c r="O56" s="22" t="s">
        <v>115</v>
      </c>
      <c r="P56" s="7" t="b">
        <f t="shared" ref="P56" si="11">K56=O56</f>
        <v>0</v>
      </c>
      <c r="Q56" s="7" t="e">
        <f t="shared" ref="Q56" si="12">J56=L56</f>
        <v>#REF!</v>
      </c>
    </row>
    <row r="57" spans="1:17" ht="75">
      <c r="A57" s="14" t="s">
        <v>36</v>
      </c>
      <c r="B57" s="14" t="s">
        <v>102</v>
      </c>
      <c r="C57" s="232">
        <v>2056</v>
      </c>
      <c r="D57" s="233" t="s">
        <v>107</v>
      </c>
      <c r="E57" s="245" t="s">
        <v>108</v>
      </c>
      <c r="F57" s="14" t="s">
        <v>36</v>
      </c>
      <c r="G57" s="14" t="s">
        <v>102</v>
      </c>
      <c r="H57" s="232">
        <v>2056</v>
      </c>
      <c r="I57" s="233" t="s">
        <v>107</v>
      </c>
      <c r="J57" s="245" t="s">
        <v>108</v>
      </c>
      <c r="K57" s="5" t="str">
        <f t="shared" si="9"/>
        <v>02 Б 2056 02 Б 2056</v>
      </c>
      <c r="L57" s="225" t="e">
        <f>VLOOKUP(O57,#REF!,2,0)</f>
        <v>#REF!</v>
      </c>
      <c r="O57" s="22" t="s">
        <v>110</v>
      </c>
      <c r="P57" s="7" t="b">
        <f t="shared" si="0"/>
        <v>0</v>
      </c>
      <c r="Q57" s="7" t="e">
        <f t="shared" si="1"/>
        <v>#REF!</v>
      </c>
    </row>
    <row r="58" spans="1:17" ht="56.25">
      <c r="A58" s="295" t="s">
        <v>36</v>
      </c>
      <c r="B58" s="295" t="s">
        <v>102</v>
      </c>
      <c r="C58" s="17">
        <v>6001</v>
      </c>
      <c r="D58" s="234" t="s">
        <v>121</v>
      </c>
      <c r="E58" s="246" t="s">
        <v>122</v>
      </c>
      <c r="F58" s="243" t="s">
        <v>36</v>
      </c>
      <c r="G58" s="243" t="s">
        <v>102</v>
      </c>
      <c r="H58" s="17">
        <v>6001</v>
      </c>
      <c r="I58" s="234" t="s">
        <v>121</v>
      </c>
      <c r="J58" s="246" t="s">
        <v>122</v>
      </c>
      <c r="K58" s="5" t="str">
        <f>CONCATENATE(F58," ",G58," ",H58," ",I58)</f>
        <v>02 Б 6001 02 Б 6001</v>
      </c>
      <c r="L58" s="225" t="e">
        <f>VLOOKUP(O58,#REF!,2,0)</f>
        <v>#REF!</v>
      </c>
      <c r="O58" s="22" t="s">
        <v>124</v>
      </c>
      <c r="P58" s="7" t="b">
        <f>K58=O58</f>
        <v>0</v>
      </c>
      <c r="Q58" s="7" t="e">
        <f>J58=L58</f>
        <v>#REF!</v>
      </c>
    </row>
    <row r="59" spans="1:17" ht="56.25">
      <c r="A59" s="295" t="s">
        <v>36</v>
      </c>
      <c r="B59" s="295" t="s">
        <v>102</v>
      </c>
      <c r="C59" s="17">
        <v>6005</v>
      </c>
      <c r="D59" s="234" t="s">
        <v>116</v>
      </c>
      <c r="E59" s="246" t="s">
        <v>117</v>
      </c>
      <c r="F59" s="243" t="s">
        <v>36</v>
      </c>
      <c r="G59" s="243" t="s">
        <v>102</v>
      </c>
      <c r="H59" s="17">
        <v>6005</v>
      </c>
      <c r="I59" s="234" t="s">
        <v>116</v>
      </c>
      <c r="J59" s="246" t="s">
        <v>117</v>
      </c>
      <c r="K59" s="5" t="str">
        <f t="shared" si="9"/>
        <v>02 Б 6005 02 Б 6005</v>
      </c>
      <c r="L59" s="225" t="e">
        <f>VLOOKUP(O59,#REF!,2,0)</f>
        <v>#REF!</v>
      </c>
      <c r="O59" s="13" t="s">
        <v>119</v>
      </c>
      <c r="P59" s="7" t="b">
        <f t="shared" si="0"/>
        <v>0</v>
      </c>
      <c r="Q59" s="7" t="e">
        <f t="shared" si="1"/>
        <v>#REF!</v>
      </c>
    </row>
    <row r="60" spans="1:17" ht="45">
      <c r="A60" s="226" t="s">
        <v>47</v>
      </c>
      <c r="B60" s="226" t="s">
        <v>8</v>
      </c>
      <c r="C60" s="227" t="s">
        <v>9</v>
      </c>
      <c r="D60" s="237" t="s">
        <v>125</v>
      </c>
      <c r="E60" s="251" t="s">
        <v>1533</v>
      </c>
      <c r="F60" s="226" t="s">
        <v>47</v>
      </c>
      <c r="G60" s="226" t="s">
        <v>8</v>
      </c>
      <c r="H60" s="227" t="s">
        <v>9</v>
      </c>
      <c r="I60" s="237" t="s">
        <v>125</v>
      </c>
      <c r="J60" s="251" t="s">
        <v>126</v>
      </c>
      <c r="K60" s="5" t="str">
        <f t="shared" si="9"/>
        <v>03 0 0000 03 0 0000</v>
      </c>
      <c r="L60" s="225" t="e">
        <f>VLOOKUP(O60,#REF!,2,0)</f>
        <v>#REF!</v>
      </c>
      <c r="O60" s="11" t="s">
        <v>127</v>
      </c>
      <c r="P60" s="7" t="b">
        <f>K60=O60</f>
        <v>0</v>
      </c>
      <c r="Q60" s="7" t="e">
        <f t="shared" si="1"/>
        <v>#REF!</v>
      </c>
    </row>
    <row r="61" spans="1:17" ht="56.25">
      <c r="A61" s="24" t="s">
        <v>47</v>
      </c>
      <c r="B61" s="24" t="s">
        <v>15</v>
      </c>
      <c r="C61" s="215" t="s">
        <v>9</v>
      </c>
      <c r="D61" s="184" t="s">
        <v>128</v>
      </c>
      <c r="E61" s="196" t="s">
        <v>129</v>
      </c>
      <c r="F61" s="24" t="s">
        <v>47</v>
      </c>
      <c r="G61" s="24" t="s">
        <v>15</v>
      </c>
      <c r="H61" s="215" t="s">
        <v>9</v>
      </c>
      <c r="I61" s="184" t="s">
        <v>128</v>
      </c>
      <c r="J61" s="196" t="s">
        <v>129</v>
      </c>
      <c r="K61" s="5" t="str">
        <f t="shared" si="9"/>
        <v>03 1 0000 03 1 0000</v>
      </c>
      <c r="L61" s="225" t="e">
        <f>VLOOKUP(O61,#REF!,2,0)</f>
        <v>#REF!</v>
      </c>
      <c r="O61" s="12" t="s">
        <v>1316</v>
      </c>
      <c r="P61" s="7" t="b">
        <f t="shared" ref="P61" si="13">K61=O61</f>
        <v>0</v>
      </c>
      <c r="Q61" s="7" t="e">
        <f t="shared" si="1"/>
        <v>#REF!</v>
      </c>
    </row>
    <row r="62" spans="1:17" ht="206.25">
      <c r="A62" s="28" t="s">
        <v>47</v>
      </c>
      <c r="B62" s="28" t="s">
        <v>15</v>
      </c>
      <c r="C62" s="28" t="s">
        <v>181</v>
      </c>
      <c r="D62" s="28" t="s">
        <v>182</v>
      </c>
      <c r="E62" s="163" t="s">
        <v>1534</v>
      </c>
      <c r="F62" s="28" t="s">
        <v>47</v>
      </c>
      <c r="G62" s="28" t="s">
        <v>15</v>
      </c>
      <c r="H62" s="28" t="s">
        <v>181</v>
      </c>
      <c r="I62" s="28" t="s">
        <v>182</v>
      </c>
      <c r="J62" s="163" t="s">
        <v>183</v>
      </c>
      <c r="K62" s="5" t="str">
        <f>CONCATENATE(F62," ",G62," ",H62," ",I62)</f>
        <v>03 1 5084 03 1 5084</v>
      </c>
      <c r="L62" s="225" t="e">
        <f>VLOOKUP(O62,#REF!,2,0)</f>
        <v>#REF!</v>
      </c>
      <c r="O62" s="13" t="s">
        <v>185</v>
      </c>
      <c r="P62" s="7" t="b">
        <f>K62=O62</f>
        <v>0</v>
      </c>
      <c r="Q62" s="7" t="e">
        <f>J62=L62</f>
        <v>#REF!</v>
      </c>
    </row>
    <row r="63" spans="1:17" ht="187.5">
      <c r="A63" s="69"/>
      <c r="B63" s="69"/>
      <c r="C63" s="69"/>
      <c r="D63" s="69"/>
      <c r="E63" s="18" t="s">
        <v>1502</v>
      </c>
      <c r="F63" s="14" t="s">
        <v>47</v>
      </c>
      <c r="G63" s="14" t="s">
        <v>15</v>
      </c>
      <c r="H63" s="14" t="s">
        <v>130</v>
      </c>
      <c r="I63" s="14" t="s">
        <v>131</v>
      </c>
      <c r="J63" s="245" t="s">
        <v>132</v>
      </c>
      <c r="K63" s="5" t="str">
        <f>CONCATENATE(F63," ",G63," ",H63," ",I63)</f>
        <v>03 1 5220 03 1 5220</v>
      </c>
      <c r="L63" s="225" t="e">
        <f>VLOOKUP(O63,#REF!,2,0)</f>
        <v>#REF!</v>
      </c>
      <c r="N63" s="110"/>
      <c r="O63" s="111" t="s">
        <v>134</v>
      </c>
      <c r="P63" s="7" t="b">
        <f t="shared" ref="P63:P89" si="14">K63=O63</f>
        <v>0</v>
      </c>
      <c r="Q63" s="7" t="e">
        <f t="shared" si="1"/>
        <v>#REF!</v>
      </c>
    </row>
    <row r="64" spans="1:17" ht="168.75">
      <c r="A64" s="14" t="s">
        <v>47</v>
      </c>
      <c r="B64" s="14" t="s">
        <v>15</v>
      </c>
      <c r="C64" s="14" t="s">
        <v>135</v>
      </c>
      <c r="D64" s="14" t="s">
        <v>136</v>
      </c>
      <c r="E64" s="245" t="s">
        <v>137</v>
      </c>
      <c r="F64" s="28" t="s">
        <v>47</v>
      </c>
      <c r="G64" s="28" t="s">
        <v>15</v>
      </c>
      <c r="H64" s="28" t="s">
        <v>135</v>
      </c>
      <c r="I64" s="28" t="s">
        <v>136</v>
      </c>
      <c r="J64" s="163" t="s">
        <v>137</v>
      </c>
      <c r="K64" s="5" t="str">
        <f t="shared" ref="K64:K85" si="15">CONCATENATE(F64," ",G64," ",H64," ",I64)</f>
        <v>03 1 5250 03 1 5250</v>
      </c>
      <c r="L64" s="225" t="e">
        <f>VLOOKUP(O64,#REF!,2,0)</f>
        <v>#REF!</v>
      </c>
      <c r="O64" s="13" t="s">
        <v>139</v>
      </c>
      <c r="P64" s="7" t="b">
        <f t="shared" si="14"/>
        <v>0</v>
      </c>
      <c r="Q64" s="7" t="e">
        <f t="shared" si="1"/>
        <v>#REF!</v>
      </c>
    </row>
    <row r="65" spans="1:17" ht="225">
      <c r="A65" s="28" t="s">
        <v>47</v>
      </c>
      <c r="B65" s="28" t="s">
        <v>15</v>
      </c>
      <c r="C65" s="28" t="s">
        <v>191</v>
      </c>
      <c r="D65" s="28" t="s">
        <v>1535</v>
      </c>
      <c r="E65" s="163" t="s">
        <v>1536</v>
      </c>
      <c r="F65" s="28" t="s">
        <v>47</v>
      </c>
      <c r="G65" s="28" t="s">
        <v>15</v>
      </c>
      <c r="H65" s="28" t="s">
        <v>191</v>
      </c>
      <c r="I65" s="28" t="s">
        <v>192</v>
      </c>
      <c r="J65" s="163" t="s">
        <v>193</v>
      </c>
      <c r="O65" s="13"/>
      <c r="Q65" s="7"/>
    </row>
    <row r="66" spans="1:17" ht="195" customHeight="1">
      <c r="A66" s="28" t="s">
        <v>47</v>
      </c>
      <c r="B66" s="28" t="s">
        <v>15</v>
      </c>
      <c r="C66" s="28" t="s">
        <v>140</v>
      </c>
      <c r="D66" s="28" t="s">
        <v>141</v>
      </c>
      <c r="E66" s="163" t="s">
        <v>142</v>
      </c>
      <c r="F66" s="28" t="s">
        <v>47</v>
      </c>
      <c r="G66" s="28" t="s">
        <v>15</v>
      </c>
      <c r="H66" s="28" t="s">
        <v>140</v>
      </c>
      <c r="I66" s="28" t="s">
        <v>141</v>
      </c>
      <c r="J66" s="163" t="s">
        <v>142</v>
      </c>
      <c r="K66" s="5" t="str">
        <f t="shared" si="15"/>
        <v>03 1 5280 03 1 5280</v>
      </c>
      <c r="L66" s="225" t="e">
        <f>VLOOKUP(O66,#REF!,2,0)</f>
        <v>#REF!</v>
      </c>
      <c r="O66" s="13" t="s">
        <v>144</v>
      </c>
      <c r="P66" s="7" t="b">
        <f t="shared" si="14"/>
        <v>0</v>
      </c>
      <c r="Q66" s="7" t="e">
        <f t="shared" si="1"/>
        <v>#REF!</v>
      </c>
    </row>
    <row r="67" spans="1:17" ht="262.5">
      <c r="A67" s="28" t="s">
        <v>196</v>
      </c>
      <c r="B67" s="28" t="s">
        <v>15</v>
      </c>
      <c r="C67" s="28" t="s">
        <v>197</v>
      </c>
      <c r="D67" s="28" t="s">
        <v>198</v>
      </c>
      <c r="E67" s="163" t="s">
        <v>199</v>
      </c>
      <c r="F67" s="28" t="s">
        <v>196</v>
      </c>
      <c r="G67" s="28" t="s">
        <v>15</v>
      </c>
      <c r="H67" s="28" t="s">
        <v>197</v>
      </c>
      <c r="I67" s="28" t="s">
        <v>198</v>
      </c>
      <c r="J67" s="163" t="s">
        <v>199</v>
      </c>
      <c r="K67" s="5" t="str">
        <f>CONCATENATE(F67," ",G67," ",H67," ",I67)</f>
        <v>03  1 5380 03 1 5380</v>
      </c>
      <c r="L67" s="225" t="e">
        <f>VLOOKUP(O67,#REF!,2,0)</f>
        <v>#REF!</v>
      </c>
      <c r="O67" s="13" t="s">
        <v>201</v>
      </c>
      <c r="P67" s="7" t="b">
        <f>K67=O67</f>
        <v>0</v>
      </c>
      <c r="Q67" s="7" t="e">
        <f>J67=L67</f>
        <v>#REF!</v>
      </c>
    </row>
    <row r="68" spans="1:17" ht="216.75" customHeight="1">
      <c r="A68" s="28" t="s">
        <v>47</v>
      </c>
      <c r="B68" s="28" t="s">
        <v>15</v>
      </c>
      <c r="C68" s="28" t="s">
        <v>186</v>
      </c>
      <c r="D68" s="28" t="s">
        <v>187</v>
      </c>
      <c r="E68" s="163" t="s">
        <v>188</v>
      </c>
      <c r="F68" s="28" t="s">
        <v>47</v>
      </c>
      <c r="G68" s="28" t="s">
        <v>15</v>
      </c>
      <c r="H68" s="28" t="s">
        <v>186</v>
      </c>
      <c r="I68" s="28" t="s">
        <v>187</v>
      </c>
      <c r="J68" s="163" t="s">
        <v>188</v>
      </c>
      <c r="K68" s="5" t="str">
        <f>CONCATENATE(F68," ",G68," ",H68," ",I68)</f>
        <v>03 1 7084 03 1 7084</v>
      </c>
      <c r="L68" s="225" t="e">
        <f>VLOOKUP(O68,#REF!,2,0)</f>
        <v>#REF!</v>
      </c>
      <c r="O68" s="13" t="s">
        <v>190</v>
      </c>
      <c r="P68" s="7" t="b">
        <f>K68=O68</f>
        <v>0</v>
      </c>
      <c r="Q68" s="7" t="e">
        <f>J68=L68</f>
        <v>#REF!</v>
      </c>
    </row>
    <row r="69" spans="1:17" ht="168.75">
      <c r="A69" s="28" t="s">
        <v>47</v>
      </c>
      <c r="B69" s="28" t="s">
        <v>15</v>
      </c>
      <c r="C69" s="28" t="s">
        <v>145</v>
      </c>
      <c r="D69" s="28" t="s">
        <v>146</v>
      </c>
      <c r="E69" s="163" t="s">
        <v>147</v>
      </c>
      <c r="F69" s="28" t="s">
        <v>47</v>
      </c>
      <c r="G69" s="28" t="s">
        <v>15</v>
      </c>
      <c r="H69" s="28" t="s">
        <v>145</v>
      </c>
      <c r="I69" s="28" t="s">
        <v>146</v>
      </c>
      <c r="J69" s="163" t="s">
        <v>147</v>
      </c>
      <c r="K69" s="5" t="str">
        <f t="shared" si="15"/>
        <v>03 1 7622 03 1 7622</v>
      </c>
      <c r="L69" s="225" t="e">
        <f>VLOOKUP(O69,#REF!,2,0)</f>
        <v>#REF!</v>
      </c>
      <c r="O69" s="13" t="s">
        <v>149</v>
      </c>
      <c r="P69" s="7" t="b">
        <f t="shared" si="14"/>
        <v>0</v>
      </c>
      <c r="Q69" s="7" t="e">
        <f t="shared" si="1"/>
        <v>#REF!</v>
      </c>
    </row>
    <row r="70" spans="1:17" ht="187.5">
      <c r="A70" s="14" t="s">
        <v>47</v>
      </c>
      <c r="B70" s="14" t="s">
        <v>15</v>
      </c>
      <c r="C70" s="14" t="s">
        <v>150</v>
      </c>
      <c r="D70" s="14" t="s">
        <v>151</v>
      </c>
      <c r="E70" s="245" t="s">
        <v>152</v>
      </c>
      <c r="F70" s="14" t="s">
        <v>47</v>
      </c>
      <c r="G70" s="14" t="s">
        <v>15</v>
      </c>
      <c r="H70" s="14" t="s">
        <v>150</v>
      </c>
      <c r="I70" s="14" t="s">
        <v>151</v>
      </c>
      <c r="J70" s="245" t="s">
        <v>152</v>
      </c>
      <c r="K70" s="5" t="str">
        <f t="shared" si="15"/>
        <v>03 1 7623 03 1 7623</v>
      </c>
      <c r="L70" s="225" t="e">
        <f>VLOOKUP(O70,#REF!,2,0)</f>
        <v>#REF!</v>
      </c>
      <c r="O70" s="13" t="s">
        <v>154</v>
      </c>
      <c r="P70" s="7" t="b">
        <f t="shared" si="14"/>
        <v>0</v>
      </c>
      <c r="Q70" s="7" t="e">
        <f t="shared" si="1"/>
        <v>#REF!</v>
      </c>
    </row>
    <row r="71" spans="1:17" ht="187.5">
      <c r="A71" s="28" t="s">
        <v>47</v>
      </c>
      <c r="B71" s="28" t="s">
        <v>15</v>
      </c>
      <c r="C71" s="28" t="s">
        <v>155</v>
      </c>
      <c r="D71" s="28" t="s">
        <v>156</v>
      </c>
      <c r="E71" s="163" t="s">
        <v>157</v>
      </c>
      <c r="F71" s="28" t="s">
        <v>47</v>
      </c>
      <c r="G71" s="28" t="s">
        <v>15</v>
      </c>
      <c r="H71" s="28" t="s">
        <v>155</v>
      </c>
      <c r="I71" s="28" t="s">
        <v>156</v>
      </c>
      <c r="J71" s="163" t="s">
        <v>157</v>
      </c>
      <c r="K71" s="5" t="str">
        <f t="shared" si="15"/>
        <v>03 1 7624 03 1 7624</v>
      </c>
      <c r="L71" s="225" t="e">
        <f>VLOOKUP(O71,#REF!,2,0)</f>
        <v>#REF!</v>
      </c>
      <c r="O71" s="13" t="s">
        <v>159</v>
      </c>
      <c r="P71" s="7" t="b">
        <f t="shared" si="14"/>
        <v>0</v>
      </c>
      <c r="Q71" s="7" t="e">
        <f t="shared" si="1"/>
        <v>#REF!</v>
      </c>
    </row>
    <row r="72" spans="1:17">
      <c r="A72" s="28" t="s">
        <v>47</v>
      </c>
      <c r="B72" s="28" t="s">
        <v>15</v>
      </c>
      <c r="C72" s="28" t="s">
        <v>1404</v>
      </c>
      <c r="D72" s="28" t="s">
        <v>1405</v>
      </c>
      <c r="E72" s="245" t="s">
        <v>1406</v>
      </c>
      <c r="F72" s="28" t="s">
        <v>47</v>
      </c>
      <c r="G72" s="28" t="s">
        <v>15</v>
      </c>
      <c r="H72" s="28" t="s">
        <v>1404</v>
      </c>
      <c r="I72" s="28" t="s">
        <v>1405</v>
      </c>
      <c r="J72" s="245" t="s">
        <v>1406</v>
      </c>
      <c r="K72" s="5" t="str">
        <f t="shared" si="15"/>
        <v>03 1 7625 03 1 7625</v>
      </c>
      <c r="L72" s="225" t="e">
        <f>VLOOKUP(O72,#REF!,2,0)</f>
        <v>#REF!</v>
      </c>
      <c r="O72" s="13" t="s">
        <v>1201</v>
      </c>
      <c r="P72" s="7" t="b">
        <f t="shared" si="14"/>
        <v>0</v>
      </c>
      <c r="Q72" s="7" t="e">
        <f t="shared" si="1"/>
        <v>#REF!</v>
      </c>
    </row>
    <row r="73" spans="1:17" ht="187.5">
      <c r="A73" s="28" t="s">
        <v>47</v>
      </c>
      <c r="B73" s="28" t="s">
        <v>15</v>
      </c>
      <c r="C73" s="28" t="s">
        <v>202</v>
      </c>
      <c r="D73" s="28" t="s">
        <v>203</v>
      </c>
      <c r="E73" s="163" t="s">
        <v>204</v>
      </c>
      <c r="F73" s="28" t="s">
        <v>47</v>
      </c>
      <c r="G73" s="28" t="s">
        <v>15</v>
      </c>
      <c r="H73" s="28" t="s">
        <v>202</v>
      </c>
      <c r="I73" s="28" t="s">
        <v>203</v>
      </c>
      <c r="J73" s="163" t="s">
        <v>204</v>
      </c>
      <c r="K73" s="5" t="str">
        <f>CONCATENATE(F73," ",G73," ",H73," ",I73)</f>
        <v>03 1 7626 03 1 7626</v>
      </c>
      <c r="L73" s="225" t="e">
        <f>VLOOKUP(O73,#REF!,2,0)</f>
        <v>#REF!</v>
      </c>
      <c r="O73" s="13" t="s">
        <v>206</v>
      </c>
      <c r="P73" s="7" t="b">
        <f>K73=O73</f>
        <v>0</v>
      </c>
      <c r="Q73" s="7" t="e">
        <f>J73=L73</f>
        <v>#REF!</v>
      </c>
    </row>
    <row r="74" spans="1:17" ht="168.75">
      <c r="A74" s="28" t="s">
        <v>47</v>
      </c>
      <c r="B74" s="28" t="s">
        <v>15</v>
      </c>
      <c r="C74" s="28" t="s">
        <v>207</v>
      </c>
      <c r="D74" s="28" t="s">
        <v>208</v>
      </c>
      <c r="E74" s="163" t="s">
        <v>209</v>
      </c>
      <c r="F74" s="28" t="s">
        <v>47</v>
      </c>
      <c r="G74" s="28" t="s">
        <v>15</v>
      </c>
      <c r="H74" s="28" t="s">
        <v>207</v>
      </c>
      <c r="I74" s="28" t="s">
        <v>208</v>
      </c>
      <c r="J74" s="163" t="s">
        <v>209</v>
      </c>
      <c r="K74" s="5" t="str">
        <f>CONCATENATE(F74," ",G74," ",H74," ",I74)</f>
        <v>03 1 7627 03 1 7627</v>
      </c>
      <c r="L74" s="225" t="e">
        <f>VLOOKUP(O74,#REF!,2,0)</f>
        <v>#REF!</v>
      </c>
      <c r="O74" s="13" t="s">
        <v>211</v>
      </c>
      <c r="P74" s="7" t="b">
        <f>K74=O74</f>
        <v>0</v>
      </c>
      <c r="Q74" s="7" t="e">
        <f>J74=L74</f>
        <v>#REF!</v>
      </c>
    </row>
    <row r="75" spans="1:17" ht="168.75">
      <c r="A75" s="28" t="s">
        <v>47</v>
      </c>
      <c r="B75" s="28" t="s">
        <v>15</v>
      </c>
      <c r="C75" s="28" t="s">
        <v>212</v>
      </c>
      <c r="D75" s="28" t="s">
        <v>213</v>
      </c>
      <c r="E75" s="163" t="s">
        <v>214</v>
      </c>
      <c r="F75" s="28" t="s">
        <v>47</v>
      </c>
      <c r="G75" s="28" t="s">
        <v>15</v>
      </c>
      <c r="H75" s="28" t="s">
        <v>212</v>
      </c>
      <c r="I75" s="28" t="s">
        <v>213</v>
      </c>
      <c r="J75" s="163" t="s">
        <v>214</v>
      </c>
      <c r="K75" s="5" t="str">
        <f>CONCATENATE(F75," ",G75," ",H75," ",I75)</f>
        <v>03 1 7628 03 1 7628</v>
      </c>
      <c r="L75" s="225" t="e">
        <f>VLOOKUP(O75,#REF!,2,0)</f>
        <v>#REF!</v>
      </c>
      <c r="O75" s="13" t="s">
        <v>216</v>
      </c>
      <c r="P75" s="7" t="b">
        <f>K75=O75</f>
        <v>0</v>
      </c>
      <c r="Q75" s="7" t="e">
        <f>J75=L75</f>
        <v>#REF!</v>
      </c>
    </row>
    <row r="76" spans="1:17" ht="187.5">
      <c r="A76" s="28" t="s">
        <v>47</v>
      </c>
      <c r="B76" s="28" t="s">
        <v>15</v>
      </c>
      <c r="C76" s="28" t="s">
        <v>160</v>
      </c>
      <c r="D76" s="28" t="s">
        <v>161</v>
      </c>
      <c r="E76" s="163" t="s">
        <v>162</v>
      </c>
      <c r="F76" s="28" t="s">
        <v>47</v>
      </c>
      <c r="G76" s="28" t="s">
        <v>15</v>
      </c>
      <c r="H76" s="28" t="s">
        <v>160</v>
      </c>
      <c r="I76" s="28" t="s">
        <v>161</v>
      </c>
      <c r="J76" s="163" t="s">
        <v>162</v>
      </c>
      <c r="K76" s="5" t="str">
        <f t="shared" si="15"/>
        <v>03 1 7630 03 1 7630</v>
      </c>
      <c r="L76" s="225" t="e">
        <f>VLOOKUP(O76,#REF!,2,0)</f>
        <v>#REF!</v>
      </c>
      <c r="O76" s="13" t="s">
        <v>164</v>
      </c>
      <c r="P76" s="7" t="b">
        <f t="shared" si="14"/>
        <v>0</v>
      </c>
      <c r="Q76" s="7" t="e">
        <f t="shared" ref="Q76:Q116" si="16">J76=L76</f>
        <v>#REF!</v>
      </c>
    </row>
    <row r="77" spans="1:17" ht="187.5">
      <c r="A77" s="28" t="s">
        <v>47</v>
      </c>
      <c r="B77" s="28" t="s">
        <v>15</v>
      </c>
      <c r="C77" s="28" t="s">
        <v>165</v>
      </c>
      <c r="D77" s="28" t="s">
        <v>166</v>
      </c>
      <c r="E77" s="163" t="s">
        <v>167</v>
      </c>
      <c r="F77" s="28" t="s">
        <v>47</v>
      </c>
      <c r="G77" s="28" t="s">
        <v>15</v>
      </c>
      <c r="H77" s="28" t="s">
        <v>165</v>
      </c>
      <c r="I77" s="28" t="s">
        <v>166</v>
      </c>
      <c r="J77" s="163" t="s">
        <v>167</v>
      </c>
      <c r="K77" s="5" t="str">
        <f t="shared" si="15"/>
        <v>03 1 7631 03 1 7631</v>
      </c>
      <c r="L77" s="225" t="e">
        <f>VLOOKUP(O77,#REF!,2,0)</f>
        <v>#REF!</v>
      </c>
      <c r="O77" s="13" t="s">
        <v>169</v>
      </c>
      <c r="P77" s="7" t="b">
        <f t="shared" si="14"/>
        <v>0</v>
      </c>
      <c r="Q77" s="7" t="e">
        <f t="shared" si="16"/>
        <v>#REF!</v>
      </c>
    </row>
    <row r="78" spans="1:17" ht="206.25">
      <c r="A78" s="28" t="s">
        <v>47</v>
      </c>
      <c r="B78" s="28" t="s">
        <v>15</v>
      </c>
      <c r="C78" s="28" t="s">
        <v>170</v>
      </c>
      <c r="D78" s="28" t="s">
        <v>171</v>
      </c>
      <c r="E78" s="163" t="s">
        <v>172</v>
      </c>
      <c r="F78" s="28" t="s">
        <v>47</v>
      </c>
      <c r="G78" s="28" t="s">
        <v>15</v>
      </c>
      <c r="H78" s="28" t="s">
        <v>170</v>
      </c>
      <c r="I78" s="28" t="s">
        <v>171</v>
      </c>
      <c r="J78" s="163" t="s">
        <v>172</v>
      </c>
      <c r="K78" s="5" t="str">
        <f t="shared" si="15"/>
        <v>03 1 7632 03 1 7632</v>
      </c>
      <c r="L78" s="225" t="e">
        <f>VLOOKUP(O78,#REF!,2,0)</f>
        <v>#REF!</v>
      </c>
      <c r="O78" s="13" t="s">
        <v>174</v>
      </c>
      <c r="P78" s="7" t="b">
        <f t="shared" si="14"/>
        <v>0</v>
      </c>
      <c r="Q78" s="7" t="e">
        <f t="shared" si="16"/>
        <v>#REF!</v>
      </c>
    </row>
    <row r="79" spans="1:17" ht="168.75">
      <c r="A79" s="28" t="s">
        <v>47</v>
      </c>
      <c r="B79" s="28" t="s">
        <v>15</v>
      </c>
      <c r="C79" s="28" t="s">
        <v>175</v>
      </c>
      <c r="D79" s="28" t="s">
        <v>176</v>
      </c>
      <c r="E79" s="245" t="s">
        <v>1407</v>
      </c>
      <c r="F79" s="28" t="s">
        <v>47</v>
      </c>
      <c r="G79" s="28" t="s">
        <v>15</v>
      </c>
      <c r="H79" s="28" t="s">
        <v>175</v>
      </c>
      <c r="I79" s="28" t="s">
        <v>176</v>
      </c>
      <c r="J79" s="245" t="s">
        <v>1407</v>
      </c>
      <c r="K79" s="5" t="str">
        <f t="shared" si="15"/>
        <v>03 1 7633 03 1 7633</v>
      </c>
      <c r="L79" s="225" t="e">
        <f>VLOOKUP(O79,#REF!,2,0)</f>
        <v>#REF!</v>
      </c>
      <c r="O79" s="13" t="s">
        <v>179</v>
      </c>
      <c r="P79" s="7" t="b">
        <f t="shared" si="14"/>
        <v>0</v>
      </c>
      <c r="Q79" s="7" t="e">
        <f t="shared" si="16"/>
        <v>#REF!</v>
      </c>
    </row>
    <row r="80" spans="1:17" ht="56.25">
      <c r="A80" s="24" t="s">
        <v>47</v>
      </c>
      <c r="B80" s="24" t="s">
        <v>91</v>
      </c>
      <c r="C80" s="215">
        <v>0</v>
      </c>
      <c r="D80" s="184" t="s">
        <v>217</v>
      </c>
      <c r="E80" s="196" t="s">
        <v>218</v>
      </c>
      <c r="F80" s="24" t="s">
        <v>47</v>
      </c>
      <c r="G80" s="24" t="s">
        <v>91</v>
      </c>
      <c r="H80" s="215">
        <v>0</v>
      </c>
      <c r="I80" s="184" t="s">
        <v>217</v>
      </c>
      <c r="J80" s="196" t="s">
        <v>218</v>
      </c>
      <c r="K80" s="5" t="str">
        <f t="shared" si="15"/>
        <v>03 2 0 03 2 0000</v>
      </c>
      <c r="L80" s="225" t="e">
        <f>VLOOKUP(O80,#REF!,2,0)</f>
        <v>#REF!</v>
      </c>
      <c r="N80" s="32"/>
      <c r="O80" s="12" t="s">
        <v>220</v>
      </c>
      <c r="P80" s="7" t="b">
        <f t="shared" si="14"/>
        <v>0</v>
      </c>
      <c r="Q80" s="7" t="e">
        <f t="shared" si="16"/>
        <v>#REF!</v>
      </c>
    </row>
    <row r="81" spans="1:17" s="32" customFormat="1">
      <c r="A81" s="266"/>
      <c r="B81" s="266"/>
      <c r="C81" s="267"/>
      <c r="D81" s="268"/>
      <c r="E81" s="330"/>
      <c r="F81" s="148"/>
      <c r="G81" s="148"/>
      <c r="H81" s="149"/>
      <c r="I81" s="150"/>
      <c r="J81" s="255"/>
      <c r="K81" s="5" t="str">
        <f t="shared" si="15"/>
        <v xml:space="preserve">   </v>
      </c>
      <c r="L81" s="225" t="e">
        <f>VLOOKUP(O81,#REF!,2,0)</f>
        <v>#REF!</v>
      </c>
      <c r="M81" s="5"/>
      <c r="O81" s="13" t="s">
        <v>221</v>
      </c>
      <c r="P81" s="7" t="b">
        <f t="shared" si="14"/>
        <v>0</v>
      </c>
      <c r="Q81" s="7" t="e">
        <f t="shared" si="16"/>
        <v>#REF!</v>
      </c>
    </row>
    <row r="82" spans="1:17" s="32" customFormat="1" ht="75">
      <c r="A82" s="238" t="s">
        <v>47</v>
      </c>
      <c r="B82" s="238" t="s">
        <v>91</v>
      </c>
      <c r="C82" s="238">
        <v>2115</v>
      </c>
      <c r="D82" s="239" t="s">
        <v>1537</v>
      </c>
      <c r="E82" s="163" t="s">
        <v>1538</v>
      </c>
      <c r="F82" s="271"/>
      <c r="G82" s="271"/>
      <c r="H82" s="272"/>
      <c r="I82" s="273"/>
      <c r="J82" s="29" t="s">
        <v>1304</v>
      </c>
      <c r="K82" s="258"/>
      <c r="L82" s="259"/>
      <c r="M82" s="258"/>
      <c r="O82" s="270"/>
      <c r="P82" s="261"/>
      <c r="Q82" s="261"/>
    </row>
    <row r="83" spans="1:17" s="32" customFormat="1" ht="56.25">
      <c r="A83" s="28" t="s">
        <v>36</v>
      </c>
      <c r="B83" s="274">
        <v>2</v>
      </c>
      <c r="C83" s="238">
        <v>8001</v>
      </c>
      <c r="D83" s="239" t="s">
        <v>222</v>
      </c>
      <c r="E83" s="163" t="s">
        <v>1539</v>
      </c>
      <c r="F83" s="271"/>
      <c r="G83" s="271"/>
      <c r="H83" s="272"/>
      <c r="I83" s="273"/>
      <c r="J83" s="29" t="s">
        <v>1304</v>
      </c>
      <c r="K83" s="258"/>
      <c r="L83" s="259"/>
      <c r="M83" s="258"/>
      <c r="O83" s="270"/>
      <c r="P83" s="261"/>
      <c r="Q83" s="261"/>
    </row>
    <row r="84" spans="1:17" s="32" customFormat="1" ht="75">
      <c r="A84" s="28" t="s">
        <v>47</v>
      </c>
      <c r="B84" s="28" t="s">
        <v>91</v>
      </c>
      <c r="C84" s="238">
        <v>8002</v>
      </c>
      <c r="D84" s="239" t="s">
        <v>280</v>
      </c>
      <c r="E84" s="163" t="s">
        <v>281</v>
      </c>
      <c r="F84" s="28" t="s">
        <v>47</v>
      </c>
      <c r="G84" s="28" t="s">
        <v>91</v>
      </c>
      <c r="H84" s="238">
        <v>8002</v>
      </c>
      <c r="I84" s="239" t="s">
        <v>280</v>
      </c>
      <c r="J84" s="163" t="s">
        <v>281</v>
      </c>
      <c r="K84" s="5" t="str">
        <f>CONCATENATE(F84," ",G84," ",H84," ",I84)</f>
        <v>03 2 8002 03 2 8002</v>
      </c>
      <c r="L84" s="225" t="e">
        <f>VLOOKUP(O84,#REF!,2,0)</f>
        <v>#REF!</v>
      </c>
      <c r="M84" s="5"/>
      <c r="O84" s="13" t="s">
        <v>282</v>
      </c>
      <c r="P84" s="7" t="b">
        <f>K84=O84</f>
        <v>0</v>
      </c>
      <c r="Q84" s="7" t="e">
        <f>J84=L84</f>
        <v>#REF!</v>
      </c>
    </row>
    <row r="85" spans="1:17" s="32" customFormat="1" ht="93.75">
      <c r="A85" s="28" t="s">
        <v>47</v>
      </c>
      <c r="B85" s="28" t="s">
        <v>91</v>
      </c>
      <c r="C85" s="238">
        <v>8003</v>
      </c>
      <c r="D85" s="239" t="s">
        <v>224</v>
      </c>
      <c r="E85" s="163" t="s">
        <v>225</v>
      </c>
      <c r="F85" s="28" t="s">
        <v>47</v>
      </c>
      <c r="G85" s="28" t="s">
        <v>91</v>
      </c>
      <c r="H85" s="238">
        <v>8003</v>
      </c>
      <c r="I85" s="239" t="s">
        <v>224</v>
      </c>
      <c r="J85" s="163" t="s">
        <v>225</v>
      </c>
      <c r="K85" s="5" t="str">
        <f t="shared" si="15"/>
        <v>03 2 8003 03 2 8003</v>
      </c>
      <c r="L85" s="225" t="e">
        <f>VLOOKUP(O85,#REF!,2,0)</f>
        <v>#REF!</v>
      </c>
      <c r="M85" s="5"/>
      <c r="O85" s="13" t="s">
        <v>226</v>
      </c>
      <c r="P85" s="7" t="b">
        <f t="shared" si="14"/>
        <v>0</v>
      </c>
      <c r="Q85" s="7" t="e">
        <f t="shared" si="16"/>
        <v>#REF!</v>
      </c>
    </row>
    <row r="86" spans="1:17" s="32" customFormat="1" ht="56.25">
      <c r="A86" s="28" t="s">
        <v>47</v>
      </c>
      <c r="B86" s="28" t="s">
        <v>91</v>
      </c>
      <c r="C86" s="238">
        <v>8004</v>
      </c>
      <c r="D86" s="239" t="s">
        <v>227</v>
      </c>
      <c r="E86" s="163" t="s">
        <v>1540</v>
      </c>
      <c r="F86" s="28"/>
      <c r="G86" s="28"/>
      <c r="H86" s="238"/>
      <c r="I86" s="239"/>
      <c r="J86" s="29" t="s">
        <v>1304</v>
      </c>
      <c r="K86" s="5"/>
      <c r="L86" s="225"/>
      <c r="M86" s="5"/>
      <c r="O86" s="13"/>
      <c r="P86" s="7"/>
      <c r="Q86" s="7"/>
    </row>
    <row r="87" spans="1:17" s="32" customFormat="1" ht="56.25">
      <c r="A87" s="28" t="s">
        <v>47</v>
      </c>
      <c r="B87" s="28" t="s">
        <v>91</v>
      </c>
      <c r="C87" s="238">
        <v>8005</v>
      </c>
      <c r="D87" s="239" t="s">
        <v>229</v>
      </c>
      <c r="E87" s="163" t="s">
        <v>230</v>
      </c>
      <c r="F87" s="28" t="s">
        <v>47</v>
      </c>
      <c r="G87" s="28" t="s">
        <v>91</v>
      </c>
      <c r="H87" s="238">
        <v>8005</v>
      </c>
      <c r="I87" s="239" t="s">
        <v>229</v>
      </c>
      <c r="J87" s="163" t="s">
        <v>230</v>
      </c>
      <c r="K87" s="5"/>
      <c r="L87" s="225" t="e">
        <f>VLOOKUP(O87,#REF!,2,0)</f>
        <v>#REF!</v>
      </c>
      <c r="M87" s="5"/>
      <c r="O87" s="13"/>
      <c r="P87" s="7"/>
      <c r="Q87" s="7" t="e">
        <f t="shared" si="16"/>
        <v>#REF!</v>
      </c>
    </row>
    <row r="88" spans="1:17" s="32" customFormat="1" ht="56.25">
      <c r="A88" s="28" t="s">
        <v>47</v>
      </c>
      <c r="B88" s="28" t="s">
        <v>91</v>
      </c>
      <c r="C88" s="238">
        <v>8006</v>
      </c>
      <c r="D88" s="239" t="s">
        <v>231</v>
      </c>
      <c r="E88" s="163" t="s">
        <v>232</v>
      </c>
      <c r="F88" s="28" t="s">
        <v>47</v>
      </c>
      <c r="G88" s="28" t="s">
        <v>91</v>
      </c>
      <c r="H88" s="238">
        <v>8006</v>
      </c>
      <c r="I88" s="239" t="s">
        <v>231</v>
      </c>
      <c r="J88" s="163" t="s">
        <v>232</v>
      </c>
      <c r="K88" s="5"/>
      <c r="L88" s="225" t="e">
        <f>VLOOKUP(O88,#REF!,2,0)</f>
        <v>#REF!</v>
      </c>
      <c r="M88" s="5"/>
      <c r="O88" s="13"/>
      <c r="P88" s="7"/>
      <c r="Q88" s="7" t="e">
        <f t="shared" si="16"/>
        <v>#REF!</v>
      </c>
    </row>
    <row r="89" spans="1:17" s="32" customFormat="1" ht="75">
      <c r="A89" s="28" t="s">
        <v>47</v>
      </c>
      <c r="B89" s="28" t="s">
        <v>91</v>
      </c>
      <c r="C89" s="238">
        <v>8007</v>
      </c>
      <c r="D89" s="239" t="s">
        <v>233</v>
      </c>
      <c r="E89" s="163" t="s">
        <v>234</v>
      </c>
      <c r="F89" s="28" t="s">
        <v>47</v>
      </c>
      <c r="G89" s="28" t="s">
        <v>91</v>
      </c>
      <c r="H89" s="238">
        <v>8007</v>
      </c>
      <c r="I89" s="239" t="s">
        <v>233</v>
      </c>
      <c r="J89" s="163" t="s">
        <v>234</v>
      </c>
      <c r="K89" s="5" t="str">
        <f t="shared" ref="K89:K129" si="17">CONCATENATE(F89," ",G89," ",H89," ",I89)</f>
        <v>03 2 8007 03 2 8007</v>
      </c>
      <c r="L89" s="225" t="e">
        <f>VLOOKUP(O89,#REF!,2,0)</f>
        <v>#REF!</v>
      </c>
      <c r="M89" s="5"/>
      <c r="O89" s="13" t="s">
        <v>235</v>
      </c>
      <c r="P89" s="7" t="b">
        <f t="shared" si="14"/>
        <v>0</v>
      </c>
      <c r="Q89" s="7" t="e">
        <f t="shared" si="16"/>
        <v>#REF!</v>
      </c>
    </row>
    <row r="90" spans="1:17" s="32" customFormat="1" ht="56.25">
      <c r="A90" s="28" t="s">
        <v>47</v>
      </c>
      <c r="B90" s="28" t="s">
        <v>91</v>
      </c>
      <c r="C90" s="238">
        <v>8008</v>
      </c>
      <c r="D90" s="239" t="s">
        <v>236</v>
      </c>
      <c r="E90" s="163" t="s">
        <v>237</v>
      </c>
      <c r="F90" s="28" t="s">
        <v>47</v>
      </c>
      <c r="G90" s="28" t="s">
        <v>91</v>
      </c>
      <c r="H90" s="238">
        <v>8008</v>
      </c>
      <c r="I90" s="239" t="s">
        <v>236</v>
      </c>
      <c r="J90" s="163" t="s">
        <v>237</v>
      </c>
      <c r="K90" s="5" t="str">
        <f t="shared" si="17"/>
        <v>03 2 8008 03 2 8008</v>
      </c>
      <c r="L90" s="225" t="e">
        <f>VLOOKUP(O90,#REF!,2,0)</f>
        <v>#REF!</v>
      </c>
      <c r="M90" s="5"/>
      <c r="O90" s="13" t="s">
        <v>238</v>
      </c>
      <c r="P90" s="7" t="b">
        <f>K90=O90</f>
        <v>0</v>
      </c>
      <c r="Q90" s="7" t="e">
        <f t="shared" si="16"/>
        <v>#REF!</v>
      </c>
    </row>
    <row r="91" spans="1:17" s="32" customFormat="1" ht="56.25">
      <c r="A91" s="28" t="s">
        <v>47</v>
      </c>
      <c r="B91" s="28" t="s">
        <v>91</v>
      </c>
      <c r="C91" s="238">
        <v>8009</v>
      </c>
      <c r="D91" s="239" t="s">
        <v>239</v>
      </c>
      <c r="E91" s="163" t="s">
        <v>240</v>
      </c>
      <c r="F91" s="28" t="s">
        <v>47</v>
      </c>
      <c r="G91" s="28" t="s">
        <v>91</v>
      </c>
      <c r="H91" s="238">
        <v>8009</v>
      </c>
      <c r="I91" s="239" t="s">
        <v>239</v>
      </c>
      <c r="J91" s="163" t="s">
        <v>240</v>
      </c>
      <c r="K91" s="5" t="str">
        <f t="shared" si="17"/>
        <v>03 2 8009 03 2 8009</v>
      </c>
      <c r="L91" s="225" t="e">
        <f>VLOOKUP(O91,#REF!,2,0)</f>
        <v>#REF!</v>
      </c>
      <c r="M91" s="5"/>
      <c r="O91" s="13"/>
      <c r="P91" s="7"/>
      <c r="Q91" s="7" t="e">
        <f t="shared" si="16"/>
        <v>#REF!</v>
      </c>
    </row>
    <row r="92" spans="1:17" s="32" customFormat="1" ht="56.25">
      <c r="A92" s="28" t="s">
        <v>47</v>
      </c>
      <c r="B92" s="28" t="s">
        <v>91</v>
      </c>
      <c r="C92" s="238">
        <v>8010</v>
      </c>
      <c r="D92" s="239" t="s">
        <v>241</v>
      </c>
      <c r="E92" s="163" t="s">
        <v>242</v>
      </c>
      <c r="F92" s="28" t="s">
        <v>47</v>
      </c>
      <c r="G92" s="28" t="s">
        <v>91</v>
      </c>
      <c r="H92" s="238">
        <v>8010</v>
      </c>
      <c r="I92" s="239" t="s">
        <v>241</v>
      </c>
      <c r="J92" s="163" t="s">
        <v>242</v>
      </c>
      <c r="K92" s="5" t="str">
        <f t="shared" si="17"/>
        <v>03 2 8010 03 2 8010</v>
      </c>
      <c r="L92" s="225" t="e">
        <f>VLOOKUP(O92,#REF!,2,0)</f>
        <v>#REF!</v>
      </c>
      <c r="M92" s="5"/>
      <c r="O92" s="13" t="s">
        <v>243</v>
      </c>
      <c r="P92" s="7" t="b">
        <f>K92=O92</f>
        <v>0</v>
      </c>
      <c r="Q92" s="7" t="e">
        <f t="shared" si="16"/>
        <v>#REF!</v>
      </c>
    </row>
    <row r="93" spans="1:17" s="32" customFormat="1" ht="56.25">
      <c r="A93" s="28" t="s">
        <v>47</v>
      </c>
      <c r="B93" s="28" t="s">
        <v>91</v>
      </c>
      <c r="C93" s="238">
        <v>8011</v>
      </c>
      <c r="D93" s="239" t="s">
        <v>244</v>
      </c>
      <c r="E93" s="163" t="s">
        <v>245</v>
      </c>
      <c r="F93" s="28" t="s">
        <v>47</v>
      </c>
      <c r="G93" s="28" t="s">
        <v>91</v>
      </c>
      <c r="H93" s="238">
        <v>8011</v>
      </c>
      <c r="I93" s="239" t="s">
        <v>244</v>
      </c>
      <c r="J93" s="163" t="s">
        <v>245</v>
      </c>
      <c r="K93" s="5" t="str">
        <f t="shared" si="17"/>
        <v>03 2 8011 03 2 8011</v>
      </c>
      <c r="L93" s="225" t="e">
        <f>VLOOKUP(O93,#REF!,2,0)</f>
        <v>#REF!</v>
      </c>
      <c r="M93" s="5"/>
      <c r="O93" s="13" t="s">
        <v>246</v>
      </c>
      <c r="P93" s="7" t="b">
        <f t="shared" ref="P93" si="18">K93=O93</f>
        <v>0</v>
      </c>
      <c r="Q93" s="7" t="e">
        <f t="shared" si="16"/>
        <v>#REF!</v>
      </c>
    </row>
    <row r="94" spans="1:17" s="32" customFormat="1" ht="131.25">
      <c r="A94" s="28" t="s">
        <v>47</v>
      </c>
      <c r="B94" s="28" t="s">
        <v>91</v>
      </c>
      <c r="C94" s="238">
        <v>8012</v>
      </c>
      <c r="D94" s="239" t="s">
        <v>247</v>
      </c>
      <c r="E94" s="163" t="s">
        <v>248</v>
      </c>
      <c r="F94" s="28" t="s">
        <v>47</v>
      </c>
      <c r="G94" s="28" t="s">
        <v>91</v>
      </c>
      <c r="H94" s="238">
        <v>8012</v>
      </c>
      <c r="I94" s="239" t="s">
        <v>247</v>
      </c>
      <c r="J94" s="163" t="s">
        <v>248</v>
      </c>
      <c r="K94" s="5" t="str">
        <f t="shared" si="17"/>
        <v>03 2 8012 03 2 8012</v>
      </c>
      <c r="L94" s="225" t="e">
        <f>VLOOKUP(O94,#REF!,2,0)</f>
        <v>#REF!</v>
      </c>
      <c r="M94" s="5"/>
      <c r="O94" s="13" t="s">
        <v>249</v>
      </c>
      <c r="P94" s="7" t="b">
        <f>K94=O94</f>
        <v>0</v>
      </c>
      <c r="Q94" s="7" t="e">
        <f t="shared" si="16"/>
        <v>#REF!</v>
      </c>
    </row>
    <row r="95" spans="1:17" s="32" customFormat="1" ht="56.25">
      <c r="A95" s="28" t="s">
        <v>47</v>
      </c>
      <c r="B95" s="28" t="s">
        <v>91</v>
      </c>
      <c r="C95" s="238">
        <v>8013</v>
      </c>
      <c r="D95" s="239" t="s">
        <v>250</v>
      </c>
      <c r="E95" s="163" t="s">
        <v>251</v>
      </c>
      <c r="F95" s="28" t="s">
        <v>47</v>
      </c>
      <c r="G95" s="28" t="s">
        <v>91</v>
      </c>
      <c r="H95" s="238">
        <v>8013</v>
      </c>
      <c r="I95" s="239" t="s">
        <v>250</v>
      </c>
      <c r="J95" s="163" t="s">
        <v>251</v>
      </c>
      <c r="K95" s="5" t="str">
        <f t="shared" si="17"/>
        <v>03 2 8013 03 2 8013</v>
      </c>
      <c r="L95" s="225" t="e">
        <f>VLOOKUP(O95,#REF!,2,0)</f>
        <v>#REF!</v>
      </c>
      <c r="M95" s="5"/>
      <c r="O95" s="13"/>
      <c r="P95" s="7"/>
      <c r="Q95" s="7" t="e">
        <f t="shared" si="16"/>
        <v>#REF!</v>
      </c>
    </row>
    <row r="96" spans="1:17" s="32" customFormat="1" ht="56.25">
      <c r="A96" s="28" t="s">
        <v>47</v>
      </c>
      <c r="B96" s="28" t="s">
        <v>91</v>
      </c>
      <c r="C96" s="238">
        <v>8014</v>
      </c>
      <c r="D96" s="239" t="s">
        <v>252</v>
      </c>
      <c r="E96" s="163" t="s">
        <v>253</v>
      </c>
      <c r="F96" s="28" t="s">
        <v>47</v>
      </c>
      <c r="G96" s="28" t="s">
        <v>91</v>
      </c>
      <c r="H96" s="238">
        <v>8014</v>
      </c>
      <c r="I96" s="239" t="s">
        <v>252</v>
      </c>
      <c r="J96" s="163" t="s">
        <v>253</v>
      </c>
      <c r="K96" s="5" t="str">
        <f t="shared" si="17"/>
        <v>03 2 8014 03 2 8014</v>
      </c>
      <c r="L96" s="225" t="e">
        <f>VLOOKUP(O96,#REF!,2,0)</f>
        <v>#REF!</v>
      </c>
      <c r="M96" s="5"/>
      <c r="O96" s="13" t="s">
        <v>254</v>
      </c>
      <c r="P96" s="7" t="b">
        <f t="shared" ref="P96:P107" si="19">K96=O96</f>
        <v>0</v>
      </c>
      <c r="Q96" s="7" t="e">
        <f t="shared" si="16"/>
        <v>#REF!</v>
      </c>
    </row>
    <row r="97" spans="1:17" s="32" customFormat="1" ht="75">
      <c r="A97" s="28" t="s">
        <v>47</v>
      </c>
      <c r="B97" s="28" t="s">
        <v>91</v>
      </c>
      <c r="C97" s="238">
        <v>8015</v>
      </c>
      <c r="D97" s="239" t="s">
        <v>255</v>
      </c>
      <c r="E97" s="163" t="s">
        <v>256</v>
      </c>
      <c r="F97" s="28" t="s">
        <v>47</v>
      </c>
      <c r="G97" s="28" t="s">
        <v>91</v>
      </c>
      <c r="H97" s="238">
        <v>8015</v>
      </c>
      <c r="I97" s="239" t="s">
        <v>255</v>
      </c>
      <c r="J97" s="163" t="s">
        <v>256</v>
      </c>
      <c r="K97" s="5" t="str">
        <f t="shared" si="17"/>
        <v>03 2 8015 03 2 8015</v>
      </c>
      <c r="L97" s="225" t="e">
        <f>VLOOKUP(O97,#REF!,2,0)</f>
        <v>#REF!</v>
      </c>
      <c r="M97" s="5"/>
      <c r="O97" s="13" t="s">
        <v>257</v>
      </c>
      <c r="P97" s="7" t="b">
        <f t="shared" si="19"/>
        <v>0</v>
      </c>
      <c r="Q97" s="7" t="e">
        <f t="shared" si="16"/>
        <v>#REF!</v>
      </c>
    </row>
    <row r="98" spans="1:17" s="32" customFormat="1" ht="56.25">
      <c r="A98" s="28" t="s">
        <v>47</v>
      </c>
      <c r="B98" s="28" t="s">
        <v>91</v>
      </c>
      <c r="C98" s="238">
        <v>8016</v>
      </c>
      <c r="D98" s="239" t="s">
        <v>258</v>
      </c>
      <c r="E98" s="163" t="s">
        <v>259</v>
      </c>
      <c r="F98" s="28" t="s">
        <v>47</v>
      </c>
      <c r="G98" s="28" t="s">
        <v>91</v>
      </c>
      <c r="H98" s="238">
        <v>8016</v>
      </c>
      <c r="I98" s="239" t="s">
        <v>258</v>
      </c>
      <c r="J98" s="163" t="s">
        <v>259</v>
      </c>
      <c r="K98" s="5" t="str">
        <f t="shared" si="17"/>
        <v>03 2 8016 03 2 8016</v>
      </c>
      <c r="L98" s="225" t="e">
        <f>VLOOKUP(O98,#REF!,2,0)</f>
        <v>#REF!</v>
      </c>
      <c r="M98" s="5"/>
      <c r="O98" s="13" t="s">
        <v>260</v>
      </c>
      <c r="P98" s="7" t="b">
        <f t="shared" si="19"/>
        <v>0</v>
      </c>
      <c r="Q98" s="7" t="e">
        <f t="shared" si="16"/>
        <v>#REF!</v>
      </c>
    </row>
    <row r="99" spans="1:17" s="32" customFormat="1" ht="75">
      <c r="A99" s="28" t="s">
        <v>47</v>
      </c>
      <c r="B99" s="28" t="s">
        <v>91</v>
      </c>
      <c r="C99" s="238">
        <v>8017</v>
      </c>
      <c r="D99" s="239" t="s">
        <v>261</v>
      </c>
      <c r="E99" s="163" t="s">
        <v>262</v>
      </c>
      <c r="F99" s="28" t="s">
        <v>47</v>
      </c>
      <c r="G99" s="28" t="s">
        <v>91</v>
      </c>
      <c r="H99" s="238">
        <v>8017</v>
      </c>
      <c r="I99" s="239" t="s">
        <v>261</v>
      </c>
      <c r="J99" s="163" t="s">
        <v>262</v>
      </c>
      <c r="K99" s="5" t="str">
        <f t="shared" si="17"/>
        <v>03 2 8017 03 2 8017</v>
      </c>
      <c r="L99" s="225" t="e">
        <f>VLOOKUP(O99,#REF!,2,0)</f>
        <v>#REF!</v>
      </c>
      <c r="M99" s="5"/>
      <c r="O99" s="13" t="s">
        <v>263</v>
      </c>
      <c r="P99" s="7" t="b">
        <f t="shared" si="19"/>
        <v>0</v>
      </c>
      <c r="Q99" s="7" t="e">
        <f t="shared" si="16"/>
        <v>#REF!</v>
      </c>
    </row>
    <row r="100" spans="1:17" s="32" customFormat="1" ht="56.25">
      <c r="A100" s="28" t="s">
        <v>47</v>
      </c>
      <c r="B100" s="28" t="s">
        <v>91</v>
      </c>
      <c r="C100" s="238">
        <v>8018</v>
      </c>
      <c r="D100" s="239" t="s">
        <v>264</v>
      </c>
      <c r="E100" s="163" t="s">
        <v>265</v>
      </c>
      <c r="F100" s="28" t="s">
        <v>47</v>
      </c>
      <c r="G100" s="28" t="s">
        <v>91</v>
      </c>
      <c r="H100" s="238">
        <v>8018</v>
      </c>
      <c r="I100" s="239" t="s">
        <v>264</v>
      </c>
      <c r="J100" s="163" t="s">
        <v>265</v>
      </c>
      <c r="K100" s="5" t="str">
        <f t="shared" si="17"/>
        <v>03 2 8018 03 2 8018</v>
      </c>
      <c r="L100" s="225" t="e">
        <f>VLOOKUP(O100,#REF!,2,0)</f>
        <v>#REF!</v>
      </c>
      <c r="M100" s="5"/>
      <c r="O100" s="13" t="s">
        <v>266</v>
      </c>
      <c r="P100" s="7" t="b">
        <f t="shared" si="19"/>
        <v>0</v>
      </c>
      <c r="Q100" s="7" t="e">
        <f t="shared" si="16"/>
        <v>#REF!</v>
      </c>
    </row>
    <row r="101" spans="1:17" s="32" customFormat="1" ht="56.25">
      <c r="A101" s="28" t="s">
        <v>47</v>
      </c>
      <c r="B101" s="28" t="s">
        <v>91</v>
      </c>
      <c r="C101" s="238">
        <v>8019</v>
      </c>
      <c r="D101" s="239" t="s">
        <v>267</v>
      </c>
      <c r="E101" s="163" t="s">
        <v>268</v>
      </c>
      <c r="F101" s="28" t="s">
        <v>47</v>
      </c>
      <c r="G101" s="28" t="s">
        <v>91</v>
      </c>
      <c r="H101" s="238">
        <v>8019</v>
      </c>
      <c r="I101" s="239" t="s">
        <v>267</v>
      </c>
      <c r="J101" s="163" t="s">
        <v>268</v>
      </c>
      <c r="K101" s="5" t="str">
        <f t="shared" si="17"/>
        <v>03 2 8019 03 2 8019</v>
      </c>
      <c r="L101" s="225" t="e">
        <f>VLOOKUP(O101,#REF!,2,0)</f>
        <v>#REF!</v>
      </c>
      <c r="M101" s="5"/>
      <c r="O101" s="13" t="s">
        <v>269</v>
      </c>
      <c r="P101" s="7" t="b">
        <f t="shared" si="19"/>
        <v>0</v>
      </c>
      <c r="Q101" s="7" t="e">
        <f t="shared" si="16"/>
        <v>#REF!</v>
      </c>
    </row>
    <row r="102" spans="1:17" s="32" customFormat="1" ht="56.25">
      <c r="A102" s="28" t="s">
        <v>47</v>
      </c>
      <c r="B102" s="28" t="s">
        <v>91</v>
      </c>
      <c r="C102" s="238">
        <v>8019</v>
      </c>
      <c r="D102" s="239" t="s">
        <v>270</v>
      </c>
      <c r="E102" s="163" t="s">
        <v>271</v>
      </c>
      <c r="F102" s="28"/>
      <c r="G102" s="28"/>
      <c r="H102" s="238"/>
      <c r="I102" s="239"/>
      <c r="J102" s="29" t="s">
        <v>1304</v>
      </c>
      <c r="K102" s="5"/>
      <c r="L102" s="225"/>
      <c r="M102" s="5"/>
      <c r="O102" s="13"/>
      <c r="P102" s="7"/>
      <c r="Q102" s="7"/>
    </row>
    <row r="103" spans="1:17" s="33" customFormat="1" ht="93.75">
      <c r="A103" s="28" t="s">
        <v>47</v>
      </c>
      <c r="B103" s="28" t="s">
        <v>91</v>
      </c>
      <c r="C103" s="238">
        <v>8021</v>
      </c>
      <c r="D103" s="239" t="s">
        <v>272</v>
      </c>
      <c r="E103" s="163" t="s">
        <v>273</v>
      </c>
      <c r="F103" s="28" t="s">
        <v>47</v>
      </c>
      <c r="G103" s="28" t="s">
        <v>91</v>
      </c>
      <c r="H103" s="238">
        <v>8021</v>
      </c>
      <c r="I103" s="239" t="s">
        <v>272</v>
      </c>
      <c r="J103" s="163" t="s">
        <v>273</v>
      </c>
      <c r="K103" s="5" t="str">
        <f t="shared" si="17"/>
        <v>03 2 8021 03 2 8021</v>
      </c>
      <c r="L103" s="225" t="e">
        <f>VLOOKUP(O103,#REF!,2,0)</f>
        <v>#REF!</v>
      </c>
      <c r="M103" s="5"/>
      <c r="N103" s="32"/>
      <c r="O103" s="13" t="s">
        <v>274</v>
      </c>
      <c r="P103" s="7" t="b">
        <f t="shared" si="19"/>
        <v>0</v>
      </c>
      <c r="Q103" s="7" t="e">
        <f t="shared" si="16"/>
        <v>#REF!</v>
      </c>
    </row>
    <row r="104" spans="1:17" s="33" customFormat="1" ht="187.5">
      <c r="A104" s="28" t="s">
        <v>47</v>
      </c>
      <c r="B104" s="28" t="s">
        <v>91</v>
      </c>
      <c r="C104" s="238">
        <v>8022</v>
      </c>
      <c r="D104" s="239" t="s">
        <v>284</v>
      </c>
      <c r="E104" s="163" t="s">
        <v>286</v>
      </c>
      <c r="F104" s="28" t="s">
        <v>47</v>
      </c>
      <c r="G104" s="28" t="s">
        <v>91</v>
      </c>
      <c r="H104" s="238">
        <v>8022</v>
      </c>
      <c r="I104" s="239" t="s">
        <v>284</v>
      </c>
      <c r="J104" s="163" t="s">
        <v>285</v>
      </c>
      <c r="K104" s="5" t="str">
        <f>CONCATENATE(F104," ",G104," ",H104," ",I104)</f>
        <v>03 2 8022 03 2 8022</v>
      </c>
      <c r="L104" s="225" t="e">
        <f>VLOOKUP(O104,#REF!,2,0)</f>
        <v>#REF!</v>
      </c>
      <c r="M104" s="5"/>
      <c r="N104" s="6"/>
      <c r="O104" s="13" t="s">
        <v>287</v>
      </c>
      <c r="P104" s="7" t="b">
        <f>K104=O104</f>
        <v>0</v>
      </c>
      <c r="Q104" s="7" t="e">
        <f>J104=L104</f>
        <v>#REF!</v>
      </c>
    </row>
    <row r="105" spans="1:17" s="32" customFormat="1" ht="56.25">
      <c r="A105" s="28" t="s">
        <v>47</v>
      </c>
      <c r="B105" s="28" t="s">
        <v>91</v>
      </c>
      <c r="C105" s="238">
        <v>8024</v>
      </c>
      <c r="D105" s="239" t="s">
        <v>276</v>
      </c>
      <c r="E105" s="163" t="s">
        <v>1541</v>
      </c>
      <c r="F105" s="28" t="s">
        <v>47</v>
      </c>
      <c r="G105" s="28" t="s">
        <v>91</v>
      </c>
      <c r="H105" s="238">
        <v>8024</v>
      </c>
      <c r="I105" s="239" t="s">
        <v>276</v>
      </c>
      <c r="J105" s="163" t="s">
        <v>277</v>
      </c>
      <c r="K105" s="5" t="str">
        <f t="shared" si="17"/>
        <v>03 2 8024 03 2 8024</v>
      </c>
      <c r="L105" s="225" t="e">
        <f>VLOOKUP(O105,#REF!,2,0)</f>
        <v>#REF!</v>
      </c>
      <c r="M105" s="5"/>
      <c r="O105" s="13" t="s">
        <v>278</v>
      </c>
      <c r="P105" s="7" t="b">
        <f t="shared" si="19"/>
        <v>0</v>
      </c>
      <c r="Q105" s="7" t="e">
        <f t="shared" si="16"/>
        <v>#REF!</v>
      </c>
    </row>
    <row r="106" spans="1:17" s="33" customFormat="1" ht="37.5">
      <c r="A106" s="24" t="s">
        <v>47</v>
      </c>
      <c r="B106" s="24" t="s">
        <v>288</v>
      </c>
      <c r="C106" s="215">
        <v>0</v>
      </c>
      <c r="D106" s="184" t="s">
        <v>289</v>
      </c>
      <c r="E106" s="196" t="s">
        <v>290</v>
      </c>
      <c r="F106" s="24" t="s">
        <v>47</v>
      </c>
      <c r="G106" s="24" t="s">
        <v>288</v>
      </c>
      <c r="H106" s="215">
        <v>0</v>
      </c>
      <c r="I106" s="184" t="s">
        <v>289</v>
      </c>
      <c r="J106" s="196" t="s">
        <v>290</v>
      </c>
      <c r="K106" s="5" t="str">
        <f t="shared" si="17"/>
        <v>03 3 0 03 3 0000</v>
      </c>
      <c r="L106" s="225" t="e">
        <f>VLOOKUP(O106,#REF!,2,0)</f>
        <v>#REF!</v>
      </c>
      <c r="M106" s="5"/>
      <c r="N106" s="6"/>
      <c r="O106" s="12" t="s">
        <v>291</v>
      </c>
      <c r="P106" s="7" t="b">
        <f t="shared" si="19"/>
        <v>0</v>
      </c>
      <c r="Q106" s="7" t="e">
        <f t="shared" si="16"/>
        <v>#REF!</v>
      </c>
    </row>
    <row r="107" spans="1:17" s="33" customFormat="1" ht="37.5">
      <c r="A107" s="28" t="s">
        <v>47</v>
      </c>
      <c r="B107" s="28" t="s">
        <v>288</v>
      </c>
      <c r="C107" s="238">
        <v>2050</v>
      </c>
      <c r="D107" s="239" t="s">
        <v>293</v>
      </c>
      <c r="E107" s="163" t="s">
        <v>294</v>
      </c>
      <c r="F107" s="28" t="s">
        <v>47</v>
      </c>
      <c r="G107" s="28" t="s">
        <v>288</v>
      </c>
      <c r="H107" s="238">
        <v>2050</v>
      </c>
      <c r="I107" s="239" t="s">
        <v>293</v>
      </c>
      <c r="J107" s="163" t="s">
        <v>294</v>
      </c>
      <c r="K107" s="5" t="str">
        <f t="shared" si="17"/>
        <v>03 3 2050 03 3 2050</v>
      </c>
      <c r="L107" s="225" t="e">
        <f>VLOOKUP(O107,#REF!,2,0)</f>
        <v>#REF!</v>
      </c>
      <c r="M107" s="5"/>
      <c r="N107" s="32"/>
      <c r="O107" s="13" t="s">
        <v>295</v>
      </c>
      <c r="P107" s="7" t="b">
        <f t="shared" si="19"/>
        <v>0</v>
      </c>
      <c r="Q107" s="7" t="e">
        <f t="shared" si="16"/>
        <v>#REF!</v>
      </c>
    </row>
    <row r="108" spans="1:17" s="33" customFormat="1" ht="37.5">
      <c r="A108" s="24" t="s">
        <v>47</v>
      </c>
      <c r="B108" s="24" t="s">
        <v>298</v>
      </c>
      <c r="C108" s="215">
        <v>0</v>
      </c>
      <c r="D108" s="184" t="s">
        <v>299</v>
      </c>
      <c r="E108" s="196" t="s">
        <v>300</v>
      </c>
      <c r="F108" s="24" t="s">
        <v>47</v>
      </c>
      <c r="G108" s="24" t="s">
        <v>298</v>
      </c>
      <c r="H108" s="215">
        <v>0</v>
      </c>
      <c r="I108" s="184" t="s">
        <v>299</v>
      </c>
      <c r="J108" s="196" t="s">
        <v>300</v>
      </c>
      <c r="K108" s="5" t="str">
        <f t="shared" si="17"/>
        <v>03 4 0 03 4 0000</v>
      </c>
      <c r="L108" s="225" t="e">
        <f>VLOOKUP(O108,#REF!,2,0)</f>
        <v>#REF!</v>
      </c>
      <c r="M108" s="5"/>
      <c r="N108" s="6"/>
      <c r="O108" s="12" t="s">
        <v>301</v>
      </c>
      <c r="P108" s="7" t="b">
        <f>K108=O108</f>
        <v>0</v>
      </c>
      <c r="Q108" s="7" t="e">
        <f t="shared" si="16"/>
        <v>#REF!</v>
      </c>
    </row>
    <row r="109" spans="1:17" s="33" customFormat="1" ht="56.25">
      <c r="A109" s="28" t="s">
        <v>47</v>
      </c>
      <c r="B109" s="28" t="s">
        <v>298</v>
      </c>
      <c r="C109" s="238">
        <v>2052</v>
      </c>
      <c r="D109" s="239" t="s">
        <v>303</v>
      </c>
      <c r="E109" s="163" t="s">
        <v>304</v>
      </c>
      <c r="F109" s="28" t="s">
        <v>47</v>
      </c>
      <c r="G109" s="28" t="s">
        <v>298</v>
      </c>
      <c r="H109" s="238">
        <v>2052</v>
      </c>
      <c r="I109" s="239" t="s">
        <v>303</v>
      </c>
      <c r="J109" s="163" t="s">
        <v>304</v>
      </c>
      <c r="K109" s="5" t="str">
        <f t="shared" si="17"/>
        <v>03 4 2052 03 4 2052</v>
      </c>
      <c r="L109" s="225" t="e">
        <f>VLOOKUP(O109,#REF!,2,0)</f>
        <v>#REF!</v>
      </c>
      <c r="M109" s="5"/>
      <c r="N109" s="32"/>
      <c r="O109" s="13" t="s">
        <v>305</v>
      </c>
      <c r="P109" s="7" t="b">
        <f t="shared" ref="P109:P127" si="20">K109=O109</f>
        <v>0</v>
      </c>
      <c r="Q109" s="7" t="e">
        <f t="shared" si="16"/>
        <v>#REF!</v>
      </c>
    </row>
    <row r="110" spans="1:17" s="34" customFormat="1" ht="19.5">
      <c r="A110" s="24" t="s">
        <v>47</v>
      </c>
      <c r="B110" s="24" t="s">
        <v>308</v>
      </c>
      <c r="C110" s="215">
        <v>0</v>
      </c>
      <c r="D110" s="184" t="s">
        <v>309</v>
      </c>
      <c r="E110" s="196" t="s">
        <v>310</v>
      </c>
      <c r="F110" s="24" t="s">
        <v>47</v>
      </c>
      <c r="G110" s="24" t="s">
        <v>308</v>
      </c>
      <c r="H110" s="215">
        <v>0</v>
      </c>
      <c r="I110" s="184" t="s">
        <v>309</v>
      </c>
      <c r="J110" s="196" t="s">
        <v>310</v>
      </c>
      <c r="K110" s="5" t="str">
        <f t="shared" si="17"/>
        <v>03 5 0 03 5 0000</v>
      </c>
      <c r="L110" s="225" t="e">
        <f>VLOOKUP(O110,#REF!,2,0)</f>
        <v>#REF!</v>
      </c>
      <c r="M110" s="5"/>
      <c r="N110" s="6"/>
      <c r="O110" s="12" t="s">
        <v>311</v>
      </c>
      <c r="P110" s="7" t="b">
        <f t="shared" si="20"/>
        <v>0</v>
      </c>
      <c r="Q110" s="7" t="e">
        <f t="shared" si="16"/>
        <v>#REF!</v>
      </c>
    </row>
    <row r="111" spans="1:17" s="37" customFormat="1" ht="37.5">
      <c r="A111" s="28" t="s">
        <v>47</v>
      </c>
      <c r="B111" s="28" t="s">
        <v>308</v>
      </c>
      <c r="C111" s="238">
        <v>2053</v>
      </c>
      <c r="D111" s="239" t="s">
        <v>313</v>
      </c>
      <c r="E111" s="163" t="s">
        <v>314</v>
      </c>
      <c r="F111" s="28" t="s">
        <v>47</v>
      </c>
      <c r="G111" s="28" t="s">
        <v>308</v>
      </c>
      <c r="H111" s="238">
        <v>2053</v>
      </c>
      <c r="I111" s="239" t="s">
        <v>313</v>
      </c>
      <c r="J111" s="163" t="s">
        <v>314</v>
      </c>
      <c r="K111" s="5" t="str">
        <f t="shared" si="17"/>
        <v>03 5 2053 03 5 2053</v>
      </c>
      <c r="L111" s="225" t="e">
        <f>VLOOKUP(O111,#REF!,2,0)</f>
        <v>#REF!</v>
      </c>
      <c r="M111" s="5"/>
      <c r="N111" s="32"/>
      <c r="O111" s="13" t="s">
        <v>315</v>
      </c>
      <c r="P111" s="7" t="b">
        <f t="shared" si="20"/>
        <v>0</v>
      </c>
      <c r="Q111" s="7" t="e">
        <f t="shared" si="16"/>
        <v>#REF!</v>
      </c>
    </row>
    <row r="112" spans="1:17" s="32" customFormat="1" ht="75.75" thickBot="1">
      <c r="A112" s="28" t="s">
        <v>47</v>
      </c>
      <c r="B112" s="28" t="s">
        <v>308</v>
      </c>
      <c r="C112" s="238">
        <v>5027</v>
      </c>
      <c r="D112" s="239" t="s">
        <v>1408</v>
      </c>
      <c r="E112" s="163" t="s">
        <v>1542</v>
      </c>
      <c r="F112" s="28" t="s">
        <v>47</v>
      </c>
      <c r="G112" s="28" t="s">
        <v>308</v>
      </c>
      <c r="H112" s="238">
        <v>5027</v>
      </c>
      <c r="I112" s="239" t="s">
        <v>1408</v>
      </c>
      <c r="J112" s="163" t="s">
        <v>1380</v>
      </c>
      <c r="K112" s="5" t="str">
        <f t="shared" si="17"/>
        <v>03 5 5027 03 5 5027</v>
      </c>
      <c r="L112" s="225" t="e">
        <f>VLOOKUP(O112,#REF!,2,0)</f>
        <v>#REF!</v>
      </c>
      <c r="M112" s="5"/>
      <c r="N112" s="37"/>
      <c r="O112" s="13" t="s">
        <v>1207</v>
      </c>
      <c r="P112" s="7" t="b">
        <f t="shared" si="20"/>
        <v>0</v>
      </c>
      <c r="Q112" s="7" t="e">
        <f t="shared" si="16"/>
        <v>#REF!</v>
      </c>
    </row>
    <row r="113" spans="1:17" s="38" customFormat="1" ht="57" thickBot="1">
      <c r="A113" s="28" t="s">
        <v>47</v>
      </c>
      <c r="B113" s="28" t="s">
        <v>308</v>
      </c>
      <c r="C113" s="238">
        <v>7635</v>
      </c>
      <c r="D113" s="239" t="s">
        <v>1543</v>
      </c>
      <c r="E113" s="163" t="s">
        <v>1706</v>
      </c>
      <c r="F113" s="28"/>
      <c r="G113" s="28"/>
      <c r="H113" s="238"/>
      <c r="I113" s="239"/>
      <c r="J113" s="29" t="s">
        <v>1304</v>
      </c>
      <c r="K113" s="5" t="str">
        <f t="shared" si="17"/>
        <v xml:space="preserve">   </v>
      </c>
      <c r="L113" s="225" t="e">
        <f>VLOOKUP(O113,#REF!,2,0)</f>
        <v>#REF!</v>
      </c>
      <c r="M113" s="5"/>
      <c r="N113" s="32"/>
      <c r="O113" s="13" t="s">
        <v>317</v>
      </c>
      <c r="P113" s="7" t="b">
        <f t="shared" si="20"/>
        <v>0</v>
      </c>
      <c r="Q113" s="7" t="e">
        <f t="shared" si="16"/>
        <v>#REF!</v>
      </c>
    </row>
    <row r="114" spans="1:17" s="39" customFormat="1" ht="37.5">
      <c r="A114" s="24" t="s">
        <v>47</v>
      </c>
      <c r="B114" s="24" t="s">
        <v>318</v>
      </c>
      <c r="C114" s="215">
        <v>0</v>
      </c>
      <c r="D114" s="184" t="s">
        <v>319</v>
      </c>
      <c r="E114" s="196" t="s">
        <v>320</v>
      </c>
      <c r="F114" s="24" t="s">
        <v>47</v>
      </c>
      <c r="G114" s="24" t="s">
        <v>318</v>
      </c>
      <c r="H114" s="215">
        <v>0</v>
      </c>
      <c r="I114" s="184" t="s">
        <v>319</v>
      </c>
      <c r="J114" s="196" t="s">
        <v>320</v>
      </c>
      <c r="K114" s="5" t="str">
        <f t="shared" si="17"/>
        <v>03 6 0 03 6 0000</v>
      </c>
      <c r="L114" s="225" t="e">
        <f>VLOOKUP(O114,#REF!,2,0)</f>
        <v>#REF!</v>
      </c>
      <c r="M114" s="5"/>
      <c r="N114" s="38"/>
      <c r="O114" s="12" t="s">
        <v>321</v>
      </c>
      <c r="P114" s="7" t="b">
        <f t="shared" si="20"/>
        <v>0</v>
      </c>
      <c r="Q114" s="7" t="e">
        <f t="shared" si="16"/>
        <v>#REF!</v>
      </c>
    </row>
    <row r="115" spans="1:17" ht="57" thickBot="1">
      <c r="A115" s="28" t="s">
        <v>196</v>
      </c>
      <c r="B115" s="28" t="s">
        <v>318</v>
      </c>
      <c r="C115" s="238">
        <v>6004</v>
      </c>
      <c r="D115" s="239" t="s">
        <v>323</v>
      </c>
      <c r="E115" s="163" t="s">
        <v>324</v>
      </c>
      <c r="F115" s="28" t="s">
        <v>196</v>
      </c>
      <c r="G115" s="28" t="s">
        <v>318</v>
      </c>
      <c r="H115" s="238">
        <v>6004</v>
      </c>
      <c r="I115" s="239" t="s">
        <v>323</v>
      </c>
      <c r="J115" s="163" t="s">
        <v>324</v>
      </c>
      <c r="K115" s="5" t="str">
        <f t="shared" si="17"/>
        <v>03  6 6004 06 6 6004</v>
      </c>
      <c r="L115" s="225" t="e">
        <f>VLOOKUP(O115,#REF!,2,0)</f>
        <v>#REF!</v>
      </c>
      <c r="N115" s="40"/>
      <c r="O115" s="13" t="s">
        <v>325</v>
      </c>
      <c r="P115" s="7" t="b">
        <f t="shared" si="20"/>
        <v>0</v>
      </c>
      <c r="Q115" s="7" t="e">
        <f t="shared" si="16"/>
        <v>#REF!</v>
      </c>
    </row>
    <row r="116" spans="1:17" s="41" customFormat="1" ht="40.5" customHeight="1">
      <c r="A116" s="24" t="s">
        <v>47</v>
      </c>
      <c r="B116" s="24" t="s">
        <v>326</v>
      </c>
      <c r="C116" s="215">
        <v>0</v>
      </c>
      <c r="D116" s="184" t="s">
        <v>327</v>
      </c>
      <c r="E116" s="196" t="s">
        <v>328</v>
      </c>
      <c r="F116" s="24" t="s">
        <v>47</v>
      </c>
      <c r="G116" s="24" t="s">
        <v>326</v>
      </c>
      <c r="H116" s="215">
        <v>0</v>
      </c>
      <c r="I116" s="184" t="s">
        <v>327</v>
      </c>
      <c r="J116" s="196" t="s">
        <v>328</v>
      </c>
      <c r="K116" s="5" t="str">
        <f t="shared" si="17"/>
        <v>03 7 0 03 7 0000</v>
      </c>
      <c r="L116" s="225" t="e">
        <f>VLOOKUP(O116,#REF!,2,0)</f>
        <v>#REF!</v>
      </c>
      <c r="M116" s="5"/>
      <c r="N116" s="6"/>
      <c r="O116" s="12" t="s">
        <v>329</v>
      </c>
      <c r="P116" s="7" t="b">
        <f t="shared" si="20"/>
        <v>0</v>
      </c>
      <c r="Q116" s="7" t="e">
        <f t="shared" si="16"/>
        <v>#REF!</v>
      </c>
    </row>
    <row r="117" spans="1:17" ht="57" thickBot="1">
      <c r="A117" s="28" t="s">
        <v>47</v>
      </c>
      <c r="B117" s="28" t="s">
        <v>326</v>
      </c>
      <c r="C117" s="238">
        <v>2051</v>
      </c>
      <c r="D117" s="239" t="s">
        <v>331</v>
      </c>
      <c r="E117" s="163" t="s">
        <v>332</v>
      </c>
      <c r="F117" s="28" t="s">
        <v>47</v>
      </c>
      <c r="G117" s="28" t="s">
        <v>326</v>
      </c>
      <c r="H117" s="238">
        <v>2051</v>
      </c>
      <c r="I117" s="239" t="s">
        <v>331</v>
      </c>
      <c r="J117" s="163" t="s">
        <v>332</v>
      </c>
      <c r="K117" s="5" t="str">
        <f t="shared" si="17"/>
        <v>03 7 2051 03 7 2051</v>
      </c>
      <c r="L117" s="225" t="e">
        <f>VLOOKUP(O117,#REF!,2,0)</f>
        <v>#REF!</v>
      </c>
      <c r="N117" s="40"/>
      <c r="O117" s="13" t="s">
        <v>333</v>
      </c>
      <c r="P117" s="7" t="b">
        <f t="shared" si="20"/>
        <v>0</v>
      </c>
      <c r="Q117" s="7" t="e">
        <f t="shared" ref="Q117:Q164" si="21">J117=L117</f>
        <v>#REF!</v>
      </c>
    </row>
    <row r="118" spans="1:17" s="43" customFormat="1" ht="112.5">
      <c r="A118" s="23" t="s">
        <v>52</v>
      </c>
      <c r="B118" s="23" t="s">
        <v>8</v>
      </c>
      <c r="C118" s="236" t="s">
        <v>9</v>
      </c>
      <c r="D118" s="182" t="s">
        <v>334</v>
      </c>
      <c r="E118" s="109" t="s">
        <v>1544</v>
      </c>
      <c r="F118" s="23" t="s">
        <v>52</v>
      </c>
      <c r="G118" s="23" t="s">
        <v>8</v>
      </c>
      <c r="H118" s="236" t="s">
        <v>9</v>
      </c>
      <c r="I118" s="182" t="s">
        <v>334</v>
      </c>
      <c r="J118" s="109" t="s">
        <v>335</v>
      </c>
      <c r="K118" s="5" t="str">
        <f t="shared" si="17"/>
        <v>04 0 0000 04 0 0000</v>
      </c>
      <c r="L118" s="225" t="e">
        <f>VLOOKUP(O118,#REF!,2,0)</f>
        <v>#REF!</v>
      </c>
      <c r="M118" s="5"/>
      <c r="N118" s="6"/>
      <c r="O118" s="35" t="s">
        <v>336</v>
      </c>
      <c r="P118" s="7" t="b">
        <f t="shared" si="20"/>
        <v>0</v>
      </c>
      <c r="Q118" s="7" t="e">
        <f t="shared" si="21"/>
        <v>#REF!</v>
      </c>
    </row>
    <row r="119" spans="1:17" s="32" customFormat="1" ht="37.5">
      <c r="A119" s="24" t="s">
        <v>52</v>
      </c>
      <c r="B119" s="24" t="s">
        <v>15</v>
      </c>
      <c r="C119" s="215" t="s">
        <v>9</v>
      </c>
      <c r="D119" s="184" t="s">
        <v>337</v>
      </c>
      <c r="E119" s="196" t="s">
        <v>338</v>
      </c>
      <c r="F119" s="24" t="s">
        <v>52</v>
      </c>
      <c r="G119" s="24" t="s">
        <v>15</v>
      </c>
      <c r="H119" s="215" t="s">
        <v>9</v>
      </c>
      <c r="I119" s="184" t="s">
        <v>337</v>
      </c>
      <c r="J119" s="196" t="s">
        <v>338</v>
      </c>
      <c r="K119" s="5" t="str">
        <f t="shared" si="17"/>
        <v>04 1 0000 04 1 0000</v>
      </c>
      <c r="L119" s="225" t="e">
        <f>VLOOKUP(O119,#REF!,2,0)</f>
        <v>#REF!</v>
      </c>
      <c r="M119" s="5"/>
      <c r="N119" s="43"/>
      <c r="O119" s="36" t="s">
        <v>339</v>
      </c>
      <c r="P119" s="7" t="b">
        <f t="shared" si="20"/>
        <v>0</v>
      </c>
      <c r="Q119" s="7" t="e">
        <f t="shared" si="21"/>
        <v>#REF!</v>
      </c>
    </row>
    <row r="120" spans="1:17" s="32" customFormat="1">
      <c r="A120" s="28" t="s">
        <v>52</v>
      </c>
      <c r="B120" s="28" t="s">
        <v>15</v>
      </c>
      <c r="C120" s="238">
        <v>2017</v>
      </c>
      <c r="D120" s="239" t="s">
        <v>1546</v>
      </c>
      <c r="E120" s="163" t="s">
        <v>1545</v>
      </c>
      <c r="F120" s="28"/>
      <c r="G120" s="28"/>
      <c r="H120" s="238"/>
      <c r="I120" s="239"/>
      <c r="J120" s="29" t="s">
        <v>1304</v>
      </c>
      <c r="K120" s="258"/>
      <c r="L120" s="259"/>
      <c r="M120" s="258"/>
      <c r="O120" s="270"/>
      <c r="P120" s="261"/>
      <c r="Q120" s="261"/>
    </row>
    <row r="121" spans="1:17" s="32" customFormat="1" ht="37.5">
      <c r="A121" s="28" t="s">
        <v>52</v>
      </c>
      <c r="B121" s="28" t="s">
        <v>15</v>
      </c>
      <c r="C121" s="28" t="s">
        <v>341</v>
      </c>
      <c r="D121" s="28" t="s">
        <v>342</v>
      </c>
      <c r="E121" s="206" t="s">
        <v>343</v>
      </c>
      <c r="F121" s="28" t="s">
        <v>52</v>
      </c>
      <c r="G121" s="28" t="s">
        <v>15</v>
      </c>
      <c r="H121" s="28" t="s">
        <v>341</v>
      </c>
      <c r="I121" s="28" t="s">
        <v>342</v>
      </c>
      <c r="J121" s="206" t="s">
        <v>343</v>
      </c>
      <c r="K121" s="5" t="str">
        <f>CONCATENATE(F121," ",G121," ",H121," ",I121)</f>
        <v>04 1 2019 04 1 2019</v>
      </c>
      <c r="L121" s="225" t="e">
        <f>VLOOKUP(O121,#REF!,2,0)</f>
        <v>#REF!</v>
      </c>
      <c r="M121" s="5"/>
      <c r="O121" s="13" t="s">
        <v>345</v>
      </c>
      <c r="P121" s="7" t="b">
        <f>K121=O121</f>
        <v>0</v>
      </c>
      <c r="Q121" s="7" t="e">
        <f>J121=L121</f>
        <v>#REF!</v>
      </c>
    </row>
    <row r="122" spans="1:17" s="32" customFormat="1">
      <c r="A122" s="28" t="s">
        <v>52</v>
      </c>
      <c r="B122" s="28" t="s">
        <v>15</v>
      </c>
      <c r="C122" s="28" t="s">
        <v>346</v>
      </c>
      <c r="D122" s="28" t="s">
        <v>347</v>
      </c>
      <c r="E122" s="206" t="s">
        <v>348</v>
      </c>
      <c r="F122" s="28" t="s">
        <v>52</v>
      </c>
      <c r="G122" s="28" t="s">
        <v>15</v>
      </c>
      <c r="H122" s="28" t="s">
        <v>346</v>
      </c>
      <c r="I122" s="28" t="s">
        <v>347</v>
      </c>
      <c r="J122" s="206" t="s">
        <v>348</v>
      </c>
      <c r="K122" s="5" t="str">
        <f>CONCATENATE(F122," ",G122," ",H122," ",I122)</f>
        <v>04 1 2020 04 1 2020</v>
      </c>
      <c r="L122" s="225" t="e">
        <f>VLOOKUP(O122,#REF!,2,0)</f>
        <v>#REF!</v>
      </c>
      <c r="M122" s="5"/>
      <c r="O122" s="13" t="s">
        <v>350</v>
      </c>
      <c r="P122" s="7" t="b">
        <f>K122=O122</f>
        <v>0</v>
      </c>
      <c r="Q122" s="7" t="e">
        <f>J122=L122</f>
        <v>#REF!</v>
      </c>
    </row>
    <row r="123" spans="1:17" s="32" customFormat="1">
      <c r="A123" s="28" t="s">
        <v>52</v>
      </c>
      <c r="B123" s="28" t="s">
        <v>15</v>
      </c>
      <c r="C123" s="28" t="s">
        <v>362</v>
      </c>
      <c r="D123" s="28" t="s">
        <v>363</v>
      </c>
      <c r="E123" s="206" t="s">
        <v>364</v>
      </c>
      <c r="F123" s="28" t="s">
        <v>52</v>
      </c>
      <c r="G123" s="28" t="s">
        <v>15</v>
      </c>
      <c r="H123" s="28" t="s">
        <v>362</v>
      </c>
      <c r="I123" s="28" t="s">
        <v>363</v>
      </c>
      <c r="J123" s="206" t="s">
        <v>364</v>
      </c>
      <c r="K123" s="5" t="str">
        <f>CONCATENATE(F123," ",G123," ",H123," ",I123)</f>
        <v>04 1 2022 04 1 2022</v>
      </c>
      <c r="L123" s="225" t="e">
        <f>VLOOKUP(O123,#REF!,2,0)</f>
        <v>#REF!</v>
      </c>
      <c r="M123" s="5"/>
      <c r="O123" s="13" t="s">
        <v>366</v>
      </c>
      <c r="P123" s="7" t="b">
        <f>K123=O123</f>
        <v>0</v>
      </c>
      <c r="Q123" s="7" t="e">
        <f>J123=L123</f>
        <v>#REF!</v>
      </c>
    </row>
    <row r="124" spans="1:17" s="32" customFormat="1" ht="75">
      <c r="A124" s="28" t="s">
        <v>52</v>
      </c>
      <c r="B124" s="28" t="s">
        <v>15</v>
      </c>
      <c r="C124" s="28" t="s">
        <v>351</v>
      </c>
      <c r="D124" s="28" t="s">
        <v>352</v>
      </c>
      <c r="E124" s="206" t="s">
        <v>353</v>
      </c>
      <c r="F124" s="28" t="s">
        <v>52</v>
      </c>
      <c r="G124" s="28" t="s">
        <v>15</v>
      </c>
      <c r="H124" s="28" t="s">
        <v>351</v>
      </c>
      <c r="I124" s="28" t="s">
        <v>352</v>
      </c>
      <c r="J124" s="206" t="s">
        <v>353</v>
      </c>
      <c r="K124" s="5" t="str">
        <f>CONCATENATE(F124," ",G124," ",H124," ",I124)</f>
        <v>04 1 2067 04 1 2067</v>
      </c>
      <c r="L124" s="225" t="e">
        <f>VLOOKUP(O124,#REF!,2,0)</f>
        <v>#REF!</v>
      </c>
      <c r="M124" s="5"/>
      <c r="O124" s="13" t="s">
        <v>355</v>
      </c>
      <c r="P124" s="7" t="b">
        <f>K124=O124</f>
        <v>0</v>
      </c>
      <c r="Q124" s="7" t="e">
        <f>J124=L124</f>
        <v>#REF!</v>
      </c>
    </row>
    <row r="125" spans="1:17" s="32" customFormat="1" ht="56.25">
      <c r="A125" s="28" t="s">
        <v>52</v>
      </c>
      <c r="B125" s="28" t="s">
        <v>15</v>
      </c>
      <c r="C125" s="28" t="s">
        <v>1409</v>
      </c>
      <c r="D125" s="28" t="s">
        <v>1410</v>
      </c>
      <c r="E125" s="245" t="s">
        <v>1411</v>
      </c>
      <c r="F125" s="28" t="s">
        <v>52</v>
      </c>
      <c r="G125" s="28" t="s">
        <v>15</v>
      </c>
      <c r="H125" s="28" t="s">
        <v>1409</v>
      </c>
      <c r="I125" s="28" t="s">
        <v>1410</v>
      </c>
      <c r="J125" s="245" t="s">
        <v>1411</v>
      </c>
      <c r="K125" s="5"/>
      <c r="L125" s="225"/>
      <c r="M125" s="5"/>
      <c r="O125" s="13"/>
      <c r="P125" s="7"/>
      <c r="Q125" s="7"/>
    </row>
    <row r="126" spans="1:17" s="32" customFormat="1" ht="75">
      <c r="A126" s="28" t="s">
        <v>52</v>
      </c>
      <c r="B126" s="28" t="s">
        <v>15</v>
      </c>
      <c r="C126" s="28" t="s">
        <v>1548</v>
      </c>
      <c r="D126" s="28" t="s">
        <v>1547</v>
      </c>
      <c r="E126" s="245" t="s">
        <v>1549</v>
      </c>
      <c r="F126" s="28"/>
      <c r="G126" s="28"/>
      <c r="H126" s="28"/>
      <c r="I126" s="28"/>
      <c r="J126" s="29" t="s">
        <v>1304</v>
      </c>
      <c r="K126" s="5"/>
      <c r="L126" s="225"/>
      <c r="M126" s="5"/>
      <c r="O126" s="13"/>
      <c r="P126" s="7"/>
      <c r="Q126" s="7"/>
    </row>
    <row r="127" spans="1:17">
      <c r="A127" s="28" t="s">
        <v>52</v>
      </c>
      <c r="B127" s="28" t="s">
        <v>15</v>
      </c>
      <c r="C127" s="28" t="s">
        <v>356</v>
      </c>
      <c r="D127" s="28" t="s">
        <v>357</v>
      </c>
      <c r="E127" s="206" t="s">
        <v>358</v>
      </c>
      <c r="F127" s="28" t="s">
        <v>52</v>
      </c>
      <c r="G127" s="28" t="s">
        <v>15</v>
      </c>
      <c r="H127" s="28" t="s">
        <v>356</v>
      </c>
      <c r="I127" s="28" t="s">
        <v>357</v>
      </c>
      <c r="J127" s="206" t="s">
        <v>358</v>
      </c>
      <c r="K127" s="5" t="str">
        <f t="shared" si="17"/>
        <v>04 1 9601 04 1 9601</v>
      </c>
      <c r="L127" s="225" t="e">
        <f>VLOOKUP(O127,#REF!,2,0)</f>
        <v>#REF!</v>
      </c>
      <c r="O127" s="13" t="s">
        <v>360</v>
      </c>
      <c r="P127" s="7" t="b">
        <f t="shared" si="20"/>
        <v>0</v>
      </c>
      <c r="Q127" s="7" t="e">
        <f t="shared" si="21"/>
        <v>#REF!</v>
      </c>
    </row>
    <row r="128" spans="1:17" s="32" customFormat="1" ht="56.25">
      <c r="A128" s="24" t="s">
        <v>52</v>
      </c>
      <c r="B128" s="24" t="s">
        <v>91</v>
      </c>
      <c r="C128" s="215" t="s">
        <v>9</v>
      </c>
      <c r="D128" s="184" t="s">
        <v>367</v>
      </c>
      <c r="E128" s="196" t="s">
        <v>368</v>
      </c>
      <c r="F128" s="24" t="s">
        <v>52</v>
      </c>
      <c r="G128" s="24" t="s">
        <v>91</v>
      </c>
      <c r="H128" s="215" t="s">
        <v>9</v>
      </c>
      <c r="I128" s="184" t="s">
        <v>367</v>
      </c>
      <c r="J128" s="196" t="s">
        <v>368</v>
      </c>
      <c r="K128" s="5" t="str">
        <f t="shared" si="17"/>
        <v>04 2 0000 04 2 0000</v>
      </c>
      <c r="L128" s="225" t="e">
        <f>VLOOKUP(O128,#REF!,2,0)</f>
        <v>#REF!</v>
      </c>
      <c r="M128" s="5"/>
      <c r="O128" s="42" t="s">
        <v>369</v>
      </c>
      <c r="P128" s="7" t="b">
        <f>K128=O128</f>
        <v>0</v>
      </c>
      <c r="Q128" s="7" t="e">
        <f t="shared" si="21"/>
        <v>#REF!</v>
      </c>
    </row>
    <row r="129" spans="1:17" s="43" customFormat="1" ht="37.5">
      <c r="A129" s="28" t="s">
        <v>52</v>
      </c>
      <c r="B129" s="28" t="s">
        <v>91</v>
      </c>
      <c r="C129" s="28" t="s">
        <v>371</v>
      </c>
      <c r="D129" s="28" t="s">
        <v>372</v>
      </c>
      <c r="E129" s="163" t="s">
        <v>373</v>
      </c>
      <c r="F129" s="28" t="s">
        <v>52</v>
      </c>
      <c r="G129" s="28" t="s">
        <v>91</v>
      </c>
      <c r="H129" s="28" t="s">
        <v>371</v>
      </c>
      <c r="I129" s="28" t="s">
        <v>372</v>
      </c>
      <c r="J129" s="163" t="s">
        <v>373</v>
      </c>
      <c r="K129" s="5" t="str">
        <f t="shared" si="17"/>
        <v>04 2 1153 04 2 1153</v>
      </c>
      <c r="L129" s="225" t="e">
        <f>VLOOKUP(O129,#REF!,2,0)</f>
        <v>#REF!</v>
      </c>
      <c r="M129" s="5"/>
      <c r="N129" s="32"/>
      <c r="O129" s="22" t="s">
        <v>374</v>
      </c>
      <c r="P129" s="7" t="b">
        <f t="shared" ref="P129:P172" si="22">K129=O129</f>
        <v>0</v>
      </c>
      <c r="Q129" s="7" t="e">
        <f t="shared" si="21"/>
        <v>#REF!</v>
      </c>
    </row>
    <row r="130" spans="1:17" s="43" customFormat="1" ht="37.5">
      <c r="A130" s="28" t="s">
        <v>52</v>
      </c>
      <c r="B130" s="28" t="s">
        <v>91</v>
      </c>
      <c r="C130" s="28" t="s">
        <v>381</v>
      </c>
      <c r="D130" s="28" t="s">
        <v>382</v>
      </c>
      <c r="E130" s="163" t="s">
        <v>1209</v>
      </c>
      <c r="F130" s="28" t="s">
        <v>52</v>
      </c>
      <c r="G130" s="28" t="s">
        <v>91</v>
      </c>
      <c r="H130" s="28" t="s">
        <v>381</v>
      </c>
      <c r="I130" s="28" t="s">
        <v>382</v>
      </c>
      <c r="J130" s="163" t="s">
        <v>383</v>
      </c>
      <c r="K130" s="5"/>
      <c r="L130" s="225"/>
      <c r="M130" s="5"/>
      <c r="N130" s="32"/>
      <c r="O130" s="22"/>
      <c r="P130" s="7"/>
      <c r="Q130" s="7"/>
    </row>
    <row r="131" spans="1:17" s="32" customFormat="1" ht="56.25">
      <c r="A131" s="28" t="s">
        <v>52</v>
      </c>
      <c r="B131" s="28" t="s">
        <v>91</v>
      </c>
      <c r="C131" s="28" t="s">
        <v>412</v>
      </c>
      <c r="D131" s="28" t="s">
        <v>413</v>
      </c>
      <c r="E131" s="163" t="s">
        <v>1216</v>
      </c>
      <c r="F131" s="28" t="s">
        <v>52</v>
      </c>
      <c r="G131" s="28" t="s">
        <v>91</v>
      </c>
      <c r="H131" s="28" t="s">
        <v>412</v>
      </c>
      <c r="I131" s="28" t="s">
        <v>413</v>
      </c>
      <c r="J131" s="163" t="s">
        <v>414</v>
      </c>
      <c r="K131" s="5" t="str">
        <f t="shared" ref="K131:K138" si="23">CONCATENATE(F131," ",G131," ",H131," ",I131)</f>
        <v>04 2 2057 04 2 2057</v>
      </c>
      <c r="L131" s="225" t="e">
        <f>VLOOKUP(O131,#REF!,2,0)</f>
        <v>#REF!</v>
      </c>
      <c r="M131" s="5"/>
      <c r="O131" s="22" t="s">
        <v>416</v>
      </c>
      <c r="P131" s="7" t="b">
        <f t="shared" ref="P131:P138" si="24">K131=O131</f>
        <v>0</v>
      </c>
      <c r="Q131" s="7" t="e">
        <f t="shared" ref="Q131:Q138" si="25">J131=L131</f>
        <v>#REF!</v>
      </c>
    </row>
    <row r="132" spans="1:17" s="32" customFormat="1" ht="75">
      <c r="A132" s="28" t="s">
        <v>52</v>
      </c>
      <c r="B132" s="28" t="s">
        <v>91</v>
      </c>
      <c r="C132" s="28" t="s">
        <v>386</v>
      </c>
      <c r="D132" s="28" t="s">
        <v>387</v>
      </c>
      <c r="E132" s="163" t="s">
        <v>1210</v>
      </c>
      <c r="F132" s="28" t="s">
        <v>52</v>
      </c>
      <c r="G132" s="28" t="s">
        <v>91</v>
      </c>
      <c r="H132" s="28" t="s">
        <v>386</v>
      </c>
      <c r="I132" s="28" t="s">
        <v>387</v>
      </c>
      <c r="J132" s="163" t="s">
        <v>1210</v>
      </c>
      <c r="K132" s="5" t="str">
        <f t="shared" si="23"/>
        <v>04 2 2081 04 2 2081</v>
      </c>
      <c r="L132" s="225" t="e">
        <f>VLOOKUP(O132,#REF!,2,0)</f>
        <v>#REF!</v>
      </c>
      <c r="M132" s="5"/>
      <c r="N132" s="43"/>
      <c r="O132" s="22" t="s">
        <v>390</v>
      </c>
      <c r="P132" s="7" t="b">
        <f t="shared" si="24"/>
        <v>0</v>
      </c>
      <c r="Q132" s="7" t="e">
        <f t="shared" si="25"/>
        <v>#REF!</v>
      </c>
    </row>
    <row r="133" spans="1:17" s="32" customFormat="1" ht="37.5">
      <c r="A133" s="28" t="s">
        <v>52</v>
      </c>
      <c r="B133" s="28" t="s">
        <v>91</v>
      </c>
      <c r="C133" s="28" t="s">
        <v>391</v>
      </c>
      <c r="D133" s="28" t="s">
        <v>392</v>
      </c>
      <c r="E133" s="163" t="s">
        <v>393</v>
      </c>
      <c r="F133" s="28" t="s">
        <v>52</v>
      </c>
      <c r="G133" s="28" t="s">
        <v>91</v>
      </c>
      <c r="H133" s="28" t="s">
        <v>391</v>
      </c>
      <c r="I133" s="28" t="s">
        <v>392</v>
      </c>
      <c r="J133" s="163" t="s">
        <v>393</v>
      </c>
      <c r="K133" s="5" t="str">
        <f t="shared" si="23"/>
        <v>04 2 2082 04 2 2082</v>
      </c>
      <c r="L133" s="225" t="e">
        <f>VLOOKUP(O133,#REF!,2,0)</f>
        <v>#REF!</v>
      </c>
      <c r="M133" s="5"/>
      <c r="N133" s="43"/>
      <c r="O133" s="22" t="s">
        <v>395</v>
      </c>
      <c r="P133" s="7" t="b">
        <f t="shared" si="24"/>
        <v>0</v>
      </c>
      <c r="Q133" s="7" t="e">
        <f t="shared" si="25"/>
        <v>#REF!</v>
      </c>
    </row>
    <row r="134" spans="1:17" s="32" customFormat="1">
      <c r="A134" s="28" t="s">
        <v>52</v>
      </c>
      <c r="B134" s="28" t="s">
        <v>91</v>
      </c>
      <c r="C134" s="28" t="s">
        <v>396</v>
      </c>
      <c r="D134" s="28" t="s">
        <v>397</v>
      </c>
      <c r="E134" s="163" t="s">
        <v>398</v>
      </c>
      <c r="F134" s="28" t="s">
        <v>52</v>
      </c>
      <c r="G134" s="28" t="s">
        <v>91</v>
      </c>
      <c r="H134" s="28" t="s">
        <v>396</v>
      </c>
      <c r="I134" s="28" t="s">
        <v>397</v>
      </c>
      <c r="J134" s="163" t="s">
        <v>398</v>
      </c>
      <c r="K134" s="5" t="str">
        <f t="shared" si="23"/>
        <v>04 2 2083 04 2 2083</v>
      </c>
      <c r="L134" s="225" t="e">
        <f>VLOOKUP(O134,#REF!,2,0)</f>
        <v>#REF!</v>
      </c>
      <c r="M134" s="5"/>
      <c r="N134" s="43"/>
      <c r="O134" s="22" t="s">
        <v>400</v>
      </c>
      <c r="P134" s="7" t="b">
        <f t="shared" si="24"/>
        <v>0</v>
      </c>
      <c r="Q134" s="7" t="e">
        <f t="shared" si="25"/>
        <v>#REF!</v>
      </c>
    </row>
    <row r="135" spans="1:17" s="32" customFormat="1" ht="75">
      <c r="A135" s="28" t="s">
        <v>52</v>
      </c>
      <c r="B135" s="28" t="s">
        <v>91</v>
      </c>
      <c r="C135" s="28" t="s">
        <v>1412</v>
      </c>
      <c r="D135" s="28" t="s">
        <v>1413</v>
      </c>
      <c r="E135" s="248" t="s">
        <v>1414</v>
      </c>
      <c r="F135" s="28" t="s">
        <v>52</v>
      </c>
      <c r="G135" s="28" t="s">
        <v>91</v>
      </c>
      <c r="H135" s="28" t="s">
        <v>1412</v>
      </c>
      <c r="I135" s="28" t="s">
        <v>1413</v>
      </c>
      <c r="J135" s="248" t="s">
        <v>1414</v>
      </c>
      <c r="K135" s="5" t="str">
        <f t="shared" si="23"/>
        <v>04 2 2088 04 2 2088</v>
      </c>
      <c r="L135" s="225" t="e">
        <f>VLOOKUP(O135,#REF!,2,0)</f>
        <v>#REF!</v>
      </c>
      <c r="M135" s="5"/>
      <c r="O135" s="22" t="s">
        <v>1215</v>
      </c>
      <c r="P135" s="7" t="b">
        <f t="shared" si="24"/>
        <v>0</v>
      </c>
      <c r="Q135" s="7" t="e">
        <f t="shared" si="25"/>
        <v>#REF!</v>
      </c>
    </row>
    <row r="136" spans="1:17" s="32" customFormat="1" ht="112.5">
      <c r="A136" s="28" t="s">
        <v>52</v>
      </c>
      <c r="B136" s="28" t="s">
        <v>91</v>
      </c>
      <c r="C136" s="28" t="s">
        <v>417</v>
      </c>
      <c r="D136" s="28" t="s">
        <v>418</v>
      </c>
      <c r="E136" s="163" t="s">
        <v>1217</v>
      </c>
      <c r="F136" s="28" t="s">
        <v>52</v>
      </c>
      <c r="G136" s="28" t="s">
        <v>91</v>
      </c>
      <c r="H136" s="28" t="s">
        <v>417</v>
      </c>
      <c r="I136" s="28" t="s">
        <v>418</v>
      </c>
      <c r="J136" s="163" t="s">
        <v>1217</v>
      </c>
      <c r="K136" s="5" t="str">
        <f t="shared" si="23"/>
        <v>04 2 2092 04 2 2092</v>
      </c>
      <c r="L136" s="225" t="e">
        <f>VLOOKUP(O136,#REF!,2,0)</f>
        <v>#REF!</v>
      </c>
      <c r="M136" s="5"/>
      <c r="O136" s="22" t="s">
        <v>421</v>
      </c>
      <c r="P136" s="7" t="b">
        <f t="shared" si="24"/>
        <v>0</v>
      </c>
      <c r="Q136" s="7" t="e">
        <f t="shared" si="25"/>
        <v>#REF!</v>
      </c>
    </row>
    <row r="137" spans="1:17" s="32" customFormat="1" ht="37.5">
      <c r="A137" s="28" t="s">
        <v>52</v>
      </c>
      <c r="B137" s="28" t="s">
        <v>91</v>
      </c>
      <c r="C137" s="28" t="s">
        <v>401</v>
      </c>
      <c r="D137" s="28" t="s">
        <v>402</v>
      </c>
      <c r="E137" s="163" t="s">
        <v>403</v>
      </c>
      <c r="F137" s="28" t="s">
        <v>52</v>
      </c>
      <c r="G137" s="28" t="s">
        <v>91</v>
      </c>
      <c r="H137" s="28" t="s">
        <v>401</v>
      </c>
      <c r="I137" s="28" t="s">
        <v>402</v>
      </c>
      <c r="J137" s="163" t="s">
        <v>403</v>
      </c>
      <c r="K137" s="5" t="str">
        <f t="shared" si="23"/>
        <v>04 2 2101 04 2 2101</v>
      </c>
      <c r="L137" s="225" t="e">
        <f>VLOOKUP(O137,#REF!,2,0)</f>
        <v>#REF!</v>
      </c>
      <c r="M137" s="5"/>
      <c r="N137" s="43"/>
      <c r="O137" s="22" t="s">
        <v>405</v>
      </c>
      <c r="P137" s="7" t="b">
        <f t="shared" si="24"/>
        <v>0</v>
      </c>
      <c r="Q137" s="7" t="e">
        <f t="shared" si="25"/>
        <v>#REF!</v>
      </c>
    </row>
    <row r="138" spans="1:17" s="32" customFormat="1" ht="37.5">
      <c r="A138" s="28" t="s">
        <v>52</v>
      </c>
      <c r="B138" s="28" t="s">
        <v>91</v>
      </c>
      <c r="C138" s="28" t="s">
        <v>375</v>
      </c>
      <c r="D138" s="28" t="s">
        <v>376</v>
      </c>
      <c r="E138" s="163" t="s">
        <v>377</v>
      </c>
      <c r="F138" s="28" t="s">
        <v>52</v>
      </c>
      <c r="G138" s="28" t="s">
        <v>91</v>
      </c>
      <c r="H138" s="28" t="s">
        <v>375</v>
      </c>
      <c r="I138" s="28" t="s">
        <v>376</v>
      </c>
      <c r="J138" s="163" t="s">
        <v>377</v>
      </c>
      <c r="K138" s="5" t="str">
        <f t="shared" si="23"/>
        <v>04 2 6002 04 2 6002</v>
      </c>
      <c r="L138" s="225" t="e">
        <f>VLOOKUP(O138,#REF!,2,0)</f>
        <v>#REF!</v>
      </c>
      <c r="M138" s="5"/>
      <c r="N138" s="43"/>
      <c r="O138" s="22" t="s">
        <v>379</v>
      </c>
      <c r="P138" s="7" t="b">
        <f t="shared" si="24"/>
        <v>0</v>
      </c>
      <c r="Q138" s="7" t="e">
        <f t="shared" si="25"/>
        <v>#REF!</v>
      </c>
    </row>
    <row r="139" spans="1:17" s="32" customFormat="1" ht="93.75">
      <c r="A139" s="28" t="s">
        <v>52</v>
      </c>
      <c r="B139" s="28" t="s">
        <v>91</v>
      </c>
      <c r="C139" s="28" t="s">
        <v>1415</v>
      </c>
      <c r="D139" s="28" t="s">
        <v>1416</v>
      </c>
      <c r="E139" s="247" t="s">
        <v>1417</v>
      </c>
      <c r="F139" s="28" t="s">
        <v>52</v>
      </c>
      <c r="G139" s="28" t="s">
        <v>91</v>
      </c>
      <c r="H139" s="28" t="s">
        <v>1415</v>
      </c>
      <c r="I139" s="28" t="s">
        <v>1416</v>
      </c>
      <c r="J139" s="247" t="s">
        <v>1417</v>
      </c>
      <c r="K139" s="5"/>
      <c r="L139" s="225"/>
      <c r="M139" s="5"/>
      <c r="N139" s="43"/>
      <c r="O139" s="22"/>
      <c r="P139" s="7"/>
      <c r="Q139" s="7"/>
    </row>
    <row r="140" spans="1:17" s="32" customFormat="1" ht="37.5">
      <c r="A140" s="28" t="s">
        <v>52</v>
      </c>
      <c r="B140" s="28" t="s">
        <v>91</v>
      </c>
      <c r="C140" s="28" t="s">
        <v>1420</v>
      </c>
      <c r="D140" s="28" t="s">
        <v>1419</v>
      </c>
      <c r="E140" s="163" t="s">
        <v>1421</v>
      </c>
      <c r="F140" s="28" t="s">
        <v>52</v>
      </c>
      <c r="G140" s="28" t="s">
        <v>91</v>
      </c>
      <c r="H140" s="28" t="s">
        <v>1420</v>
      </c>
      <c r="I140" s="28" t="s">
        <v>1419</v>
      </c>
      <c r="J140" s="163" t="s">
        <v>1421</v>
      </c>
      <c r="K140" s="5" t="str">
        <f>CONCATENATE(F140," ",G140," ",H140," ",I140)</f>
        <v>04 2 7646 04 2 7646</v>
      </c>
      <c r="L140" s="225" t="e">
        <f>VLOOKUP(O140,#REF!,2,0)</f>
        <v>#REF!</v>
      </c>
      <c r="M140" s="5"/>
      <c r="N140" s="43"/>
      <c r="O140" s="22" t="s">
        <v>1212</v>
      </c>
      <c r="P140" s="7" t="b">
        <f>K140=O140</f>
        <v>0</v>
      </c>
      <c r="Q140" s="7" t="e">
        <f>J140=L140</f>
        <v>#REF!</v>
      </c>
    </row>
    <row r="141" spans="1:17" s="32" customFormat="1" ht="56.25">
      <c r="A141" s="28" t="s">
        <v>52</v>
      </c>
      <c r="B141" s="28" t="s">
        <v>91</v>
      </c>
      <c r="C141" s="28" t="s">
        <v>1418</v>
      </c>
      <c r="D141" s="28" t="s">
        <v>1422</v>
      </c>
      <c r="E141" s="163" t="s">
        <v>1423</v>
      </c>
      <c r="F141" s="28" t="s">
        <v>52</v>
      </c>
      <c r="G141" s="28" t="s">
        <v>91</v>
      </c>
      <c r="H141" s="28" t="s">
        <v>1418</v>
      </c>
      <c r="I141" s="28" t="s">
        <v>1422</v>
      </c>
      <c r="J141" s="163" t="s">
        <v>1423</v>
      </c>
      <c r="K141" s="5" t="str">
        <f>CONCATENATE(F141," ",G141," ",H141," ",I141)</f>
        <v>04 2 7647 04 2 7647</v>
      </c>
      <c r="L141" s="225" t="e">
        <f>VLOOKUP(O141,#REF!,2,0)</f>
        <v>#REF!</v>
      </c>
      <c r="M141" s="5"/>
      <c r="O141" s="22" t="s">
        <v>1213</v>
      </c>
      <c r="P141" s="7" t="b">
        <f>K141=O141</f>
        <v>0</v>
      </c>
      <c r="Q141" s="7" t="e">
        <f>J141=L141</f>
        <v>#REF!</v>
      </c>
    </row>
    <row r="142" spans="1:17" s="32" customFormat="1" ht="37.5">
      <c r="A142" s="28" t="s">
        <v>52</v>
      </c>
      <c r="B142" s="28" t="s">
        <v>91</v>
      </c>
      <c r="C142" s="28" t="s">
        <v>1424</v>
      </c>
      <c r="D142" s="28" t="s">
        <v>1426</v>
      </c>
      <c r="E142" s="249" t="s">
        <v>1425</v>
      </c>
      <c r="F142" s="28" t="s">
        <v>52</v>
      </c>
      <c r="G142" s="28" t="s">
        <v>91</v>
      </c>
      <c r="H142" s="28" t="s">
        <v>1424</v>
      </c>
      <c r="I142" s="28" t="s">
        <v>1426</v>
      </c>
      <c r="J142" s="249" t="s">
        <v>1425</v>
      </c>
      <c r="K142" s="5"/>
      <c r="L142" s="225"/>
      <c r="M142" s="5"/>
      <c r="O142" s="22"/>
      <c r="P142" s="7"/>
      <c r="Q142" s="7"/>
    </row>
    <row r="143" spans="1:17" s="32" customFormat="1">
      <c r="A143" s="24" t="s">
        <v>52</v>
      </c>
      <c r="B143" s="24" t="s">
        <v>288</v>
      </c>
      <c r="C143" s="215" t="s">
        <v>9</v>
      </c>
      <c r="D143" s="184" t="s">
        <v>422</v>
      </c>
      <c r="E143" s="196" t="s">
        <v>423</v>
      </c>
      <c r="F143" s="24" t="s">
        <v>52</v>
      </c>
      <c r="G143" s="24" t="s">
        <v>288</v>
      </c>
      <c r="H143" s="215" t="s">
        <v>9</v>
      </c>
      <c r="I143" s="184" t="s">
        <v>422</v>
      </c>
      <c r="J143" s="196" t="s">
        <v>423</v>
      </c>
      <c r="K143" s="5" t="str">
        <f t="shared" ref="K143:K160" si="26">CONCATENATE(F143," ",G143," ",H143," ",I143)</f>
        <v>04 3 0000 04 3 0000</v>
      </c>
      <c r="L143" s="225" t="e">
        <f>VLOOKUP(O143,#REF!,2,0)</f>
        <v>#REF!</v>
      </c>
      <c r="M143" s="5"/>
      <c r="O143" s="44" t="s">
        <v>424</v>
      </c>
      <c r="P143" s="7" t="b">
        <f t="shared" si="22"/>
        <v>0</v>
      </c>
      <c r="Q143" s="7" t="e">
        <f t="shared" si="21"/>
        <v>#REF!</v>
      </c>
    </row>
    <row r="144" spans="1:17" s="32" customFormat="1" ht="56.25">
      <c r="A144" s="28" t="s">
        <v>52</v>
      </c>
      <c r="B144" s="28">
        <v>3</v>
      </c>
      <c r="C144" s="28">
        <v>1107</v>
      </c>
      <c r="D144" s="28" t="s">
        <v>426</v>
      </c>
      <c r="E144" s="113" t="s">
        <v>427</v>
      </c>
      <c r="F144" s="28" t="s">
        <v>52</v>
      </c>
      <c r="G144" s="28">
        <v>3</v>
      </c>
      <c r="H144" s="28">
        <v>1107</v>
      </c>
      <c r="I144" s="28" t="s">
        <v>426</v>
      </c>
      <c r="J144" s="113" t="s">
        <v>427</v>
      </c>
      <c r="K144" s="5" t="str">
        <f t="shared" si="26"/>
        <v>04 3 1107 04 3 1107</v>
      </c>
      <c r="L144" s="225" t="e">
        <f>VLOOKUP(O144,#REF!,2,0)</f>
        <v>#REF!</v>
      </c>
      <c r="M144" s="5"/>
      <c r="N144" s="43"/>
      <c r="O144" s="22" t="s">
        <v>428</v>
      </c>
      <c r="P144" s="7" t="b">
        <f t="shared" si="22"/>
        <v>0</v>
      </c>
      <c r="Q144" s="7" t="e">
        <f t="shared" si="21"/>
        <v>#REF!</v>
      </c>
    </row>
    <row r="145" spans="1:17" s="32" customFormat="1" ht="19.5" thickBot="1">
      <c r="A145" s="28" t="s">
        <v>52</v>
      </c>
      <c r="B145" s="28">
        <v>3</v>
      </c>
      <c r="C145" s="28" t="s">
        <v>1613</v>
      </c>
      <c r="D145" s="28" t="s">
        <v>1707</v>
      </c>
      <c r="E145" s="331" t="s">
        <v>1545</v>
      </c>
      <c r="F145" s="28"/>
      <c r="G145" s="28"/>
      <c r="H145" s="28"/>
      <c r="I145" s="28"/>
      <c r="J145" s="29" t="s">
        <v>1304</v>
      </c>
      <c r="K145" s="5"/>
      <c r="L145" s="225"/>
      <c r="M145" s="5"/>
      <c r="N145" s="43"/>
      <c r="O145" s="22"/>
      <c r="P145" s="7"/>
      <c r="Q145" s="7"/>
    </row>
    <row r="146" spans="1:17" ht="19.5" thickBot="1">
      <c r="A146" s="28" t="s">
        <v>52</v>
      </c>
      <c r="B146" s="28" t="s">
        <v>288</v>
      </c>
      <c r="C146" s="28" t="s">
        <v>439</v>
      </c>
      <c r="D146" s="28" t="s">
        <v>440</v>
      </c>
      <c r="E146" s="250" t="s">
        <v>441</v>
      </c>
      <c r="F146" s="28" t="s">
        <v>52</v>
      </c>
      <c r="G146" s="28" t="s">
        <v>288</v>
      </c>
      <c r="H146" s="28" t="s">
        <v>439</v>
      </c>
      <c r="I146" s="28" t="s">
        <v>440</v>
      </c>
      <c r="J146" s="250" t="s">
        <v>441</v>
      </c>
      <c r="K146" s="5" t="str">
        <f>CONCATENATE(F146," ",G146," ",H146," ",I146)</f>
        <v>04 3 2028 04 3 2028</v>
      </c>
      <c r="L146" s="225" t="e">
        <f>VLOOKUP(O146,#REF!,2,0)</f>
        <v>#REF!</v>
      </c>
      <c r="N146" s="27"/>
      <c r="O146" s="22" t="s">
        <v>443</v>
      </c>
      <c r="P146" s="7" t="b">
        <f>K146=O146</f>
        <v>0</v>
      </c>
      <c r="Q146" s="7" t="e">
        <f>J146=L146</f>
        <v>#REF!</v>
      </c>
    </row>
    <row r="147" spans="1:17" s="32" customFormat="1" ht="37.5">
      <c r="A147" s="28" t="s">
        <v>52</v>
      </c>
      <c r="B147" s="28" t="s">
        <v>288</v>
      </c>
      <c r="C147" s="28" t="s">
        <v>430</v>
      </c>
      <c r="D147" s="28" t="s">
        <v>431</v>
      </c>
      <c r="E147" s="163" t="s">
        <v>432</v>
      </c>
      <c r="F147" s="28" t="s">
        <v>52</v>
      </c>
      <c r="G147" s="28" t="s">
        <v>288</v>
      </c>
      <c r="H147" s="28" t="s">
        <v>430</v>
      </c>
      <c r="I147" s="28" t="s">
        <v>431</v>
      </c>
      <c r="J147" s="163" t="s">
        <v>432</v>
      </c>
      <c r="K147" s="5" t="str">
        <f t="shared" si="26"/>
        <v>04 3 2029 04 3 2029</v>
      </c>
      <c r="L147" s="225" t="e">
        <f>VLOOKUP(O147,#REF!,2,0)</f>
        <v>#REF!</v>
      </c>
      <c r="M147" s="5"/>
      <c r="O147" s="22" t="s">
        <v>434</v>
      </c>
      <c r="P147" s="7" t="b">
        <f t="shared" si="22"/>
        <v>0</v>
      </c>
      <c r="Q147" s="7" t="e">
        <f t="shared" si="21"/>
        <v>#REF!</v>
      </c>
    </row>
    <row r="148" spans="1:17" s="46" customFormat="1" ht="37.5">
      <c r="A148" s="28" t="s">
        <v>52</v>
      </c>
      <c r="B148" s="28" t="s">
        <v>288</v>
      </c>
      <c r="C148" s="28" t="s">
        <v>444</v>
      </c>
      <c r="D148" s="28" t="s">
        <v>445</v>
      </c>
      <c r="E148" s="163" t="s">
        <v>446</v>
      </c>
      <c r="F148" s="28" t="s">
        <v>52</v>
      </c>
      <c r="G148" s="28" t="s">
        <v>288</v>
      </c>
      <c r="H148" s="28" t="s">
        <v>444</v>
      </c>
      <c r="I148" s="28" t="s">
        <v>445</v>
      </c>
      <c r="J148" s="163" t="s">
        <v>446</v>
      </c>
      <c r="K148" s="5" t="str">
        <f t="shared" si="26"/>
        <v>04 3 2030 04 3 2030</v>
      </c>
      <c r="L148" s="225" t="e">
        <f>VLOOKUP(O148,#REF!,2,0)</f>
        <v>#REF!</v>
      </c>
      <c r="M148" s="5"/>
      <c r="N148" s="6"/>
      <c r="O148" s="22" t="s">
        <v>448</v>
      </c>
      <c r="P148" s="7" t="b">
        <f t="shared" si="22"/>
        <v>0</v>
      </c>
      <c r="Q148" s="7" t="e">
        <f t="shared" si="21"/>
        <v>#REF!</v>
      </c>
    </row>
    <row r="149" spans="1:17" ht="37.5">
      <c r="A149" s="28" t="s">
        <v>52</v>
      </c>
      <c r="B149" s="28" t="s">
        <v>288</v>
      </c>
      <c r="C149" s="28" t="s">
        <v>449</v>
      </c>
      <c r="D149" s="28" t="s">
        <v>450</v>
      </c>
      <c r="E149" s="163" t="s">
        <v>451</v>
      </c>
      <c r="F149" s="28" t="s">
        <v>52</v>
      </c>
      <c r="G149" s="28" t="s">
        <v>288</v>
      </c>
      <c r="H149" s="28" t="s">
        <v>449</v>
      </c>
      <c r="I149" s="28" t="s">
        <v>450</v>
      </c>
      <c r="J149" s="163" t="s">
        <v>451</v>
      </c>
      <c r="K149" s="5" t="str">
        <f t="shared" si="26"/>
        <v>04 3 2078 04 3 2078</v>
      </c>
      <c r="L149" s="225" t="e">
        <f>VLOOKUP(O149,#REF!,2,0)</f>
        <v>#REF!</v>
      </c>
      <c r="N149" s="46"/>
      <c r="O149" s="22" t="s">
        <v>453</v>
      </c>
      <c r="P149" s="7" t="b">
        <f t="shared" si="22"/>
        <v>0</v>
      </c>
      <c r="Q149" s="7" t="e">
        <f t="shared" si="21"/>
        <v>#REF!</v>
      </c>
    </row>
    <row r="150" spans="1:17" s="46" customFormat="1" ht="75">
      <c r="A150" s="28" t="s">
        <v>52</v>
      </c>
      <c r="B150" s="28" t="s">
        <v>288</v>
      </c>
      <c r="C150" s="28" t="s">
        <v>454</v>
      </c>
      <c r="D150" s="28" t="s">
        <v>455</v>
      </c>
      <c r="E150" s="163" t="s">
        <v>1221</v>
      </c>
      <c r="F150" s="28" t="s">
        <v>52</v>
      </c>
      <c r="G150" s="28" t="s">
        <v>288</v>
      </c>
      <c r="H150" s="28" t="s">
        <v>454</v>
      </c>
      <c r="I150" s="28" t="s">
        <v>455</v>
      </c>
      <c r="J150" s="163" t="s">
        <v>1221</v>
      </c>
      <c r="K150" s="5" t="str">
        <f t="shared" si="26"/>
        <v>04 3 2079 04 3 2079</v>
      </c>
      <c r="L150" s="225" t="e">
        <f>VLOOKUP(O150,#REF!,2,0)</f>
        <v>#REF!</v>
      </c>
      <c r="M150" s="5"/>
      <c r="N150" s="6"/>
      <c r="O150" s="22" t="s">
        <v>458</v>
      </c>
      <c r="P150" s="7" t="b">
        <f t="shared" si="22"/>
        <v>0</v>
      </c>
      <c r="Q150" s="7" t="e">
        <f t="shared" si="21"/>
        <v>#REF!</v>
      </c>
    </row>
    <row r="151" spans="1:17" ht="75">
      <c r="A151" s="28" t="s">
        <v>52</v>
      </c>
      <c r="B151" s="28" t="s">
        <v>288</v>
      </c>
      <c r="C151" s="28" t="s">
        <v>459</v>
      </c>
      <c r="D151" s="28" t="s">
        <v>460</v>
      </c>
      <c r="E151" s="163" t="s">
        <v>1222</v>
      </c>
      <c r="F151" s="28" t="s">
        <v>52</v>
      </c>
      <c r="G151" s="28" t="s">
        <v>288</v>
      </c>
      <c r="H151" s="28" t="s">
        <v>459</v>
      </c>
      <c r="I151" s="28" t="s">
        <v>460</v>
      </c>
      <c r="J151" s="163" t="s">
        <v>1222</v>
      </c>
      <c r="K151" s="5" t="str">
        <f t="shared" si="26"/>
        <v>04 3 2080 04 3 2080</v>
      </c>
      <c r="L151" s="225" t="e">
        <f>VLOOKUP(O151,#REF!,2,0)</f>
        <v>#REF!</v>
      </c>
      <c r="N151" s="46"/>
      <c r="O151" s="22" t="s">
        <v>463</v>
      </c>
      <c r="P151" s="7" t="b">
        <f t="shared" si="22"/>
        <v>0</v>
      </c>
      <c r="Q151" s="7" t="e">
        <f t="shared" si="21"/>
        <v>#REF!</v>
      </c>
    </row>
    <row r="152" spans="1:17" ht="68.25" thickBot="1">
      <c r="A152" s="180" t="s">
        <v>61</v>
      </c>
      <c r="B152" s="180" t="s">
        <v>8</v>
      </c>
      <c r="C152" s="332" t="s">
        <v>9</v>
      </c>
      <c r="D152" s="333" t="s">
        <v>464</v>
      </c>
      <c r="E152" s="334" t="s">
        <v>1708</v>
      </c>
      <c r="F152" s="23" t="s">
        <v>67</v>
      </c>
      <c r="G152" s="23" t="s">
        <v>8</v>
      </c>
      <c r="H152" s="236" t="s">
        <v>9</v>
      </c>
      <c r="I152" s="182" t="s">
        <v>477</v>
      </c>
      <c r="J152" s="109" t="s">
        <v>478</v>
      </c>
      <c r="K152" s="5" t="str">
        <f t="shared" ref="K152" si="27">CONCATENATE(F152," ",G152," ",H152," ",I152)</f>
        <v>06 0 0000 06 0 0000</v>
      </c>
      <c r="L152" s="225" t="e">
        <f>VLOOKUP(O152,#REF!,2,0)</f>
        <v>#REF!</v>
      </c>
      <c r="O152" s="11" t="s">
        <v>479</v>
      </c>
      <c r="P152" s="7" t="b">
        <f t="shared" ref="P152" si="28">K152=O152</f>
        <v>0</v>
      </c>
      <c r="Q152" s="7" t="e">
        <f t="shared" ref="Q152" si="29">J152=L152</f>
        <v>#REF!</v>
      </c>
    </row>
    <row r="153" spans="1:17" s="27" customFormat="1" ht="19.5" thickBot="1">
      <c r="A153" s="24" t="s">
        <v>61</v>
      </c>
      <c r="B153" s="24" t="s">
        <v>15</v>
      </c>
      <c r="C153" s="215" t="s">
        <v>9</v>
      </c>
      <c r="D153" s="184" t="s">
        <v>467</v>
      </c>
      <c r="E153" s="196" t="s">
        <v>468</v>
      </c>
      <c r="F153" s="24" t="s">
        <v>61</v>
      </c>
      <c r="G153" s="24" t="s">
        <v>15</v>
      </c>
      <c r="H153" s="215" t="s">
        <v>9</v>
      </c>
      <c r="I153" s="184" t="s">
        <v>467</v>
      </c>
      <c r="J153" s="196" t="s">
        <v>468</v>
      </c>
      <c r="K153" s="5" t="str">
        <f t="shared" si="26"/>
        <v>05 1 0000 05 1 0000</v>
      </c>
      <c r="L153" s="225" t="e">
        <f>VLOOKUP(O153,#REF!,2,0)</f>
        <v>#REF!</v>
      </c>
      <c r="M153" s="5"/>
      <c r="O153" s="12" t="s">
        <v>469</v>
      </c>
      <c r="P153" s="7" t="b">
        <f t="shared" si="22"/>
        <v>0</v>
      </c>
      <c r="Q153" s="7" t="e">
        <f t="shared" si="21"/>
        <v>#REF!</v>
      </c>
    </row>
    <row r="154" spans="1:17" ht="19.5" thickBot="1">
      <c r="A154" s="14" t="s">
        <v>61</v>
      </c>
      <c r="B154" s="14" t="s">
        <v>15</v>
      </c>
      <c r="C154" s="232">
        <v>2039</v>
      </c>
      <c r="D154" s="233" t="s">
        <v>471</v>
      </c>
      <c r="E154" s="163" t="s">
        <v>472</v>
      </c>
      <c r="F154" s="14" t="s">
        <v>61</v>
      </c>
      <c r="G154" s="14" t="s">
        <v>15</v>
      </c>
      <c r="H154" s="232">
        <v>2039</v>
      </c>
      <c r="I154" s="233" t="s">
        <v>471</v>
      </c>
      <c r="J154" s="163" t="s">
        <v>472</v>
      </c>
      <c r="K154" s="5" t="str">
        <f t="shared" si="26"/>
        <v>05 1 2039 05 1 2039</v>
      </c>
      <c r="L154" s="225" t="e">
        <f>VLOOKUP(O154,#REF!,2,0)</f>
        <v>#REF!</v>
      </c>
      <c r="O154" s="22" t="s">
        <v>476</v>
      </c>
      <c r="P154" s="7" t="b">
        <f t="shared" si="22"/>
        <v>0</v>
      </c>
      <c r="Q154" s="7" t="e">
        <f t="shared" si="21"/>
        <v>#REF!</v>
      </c>
    </row>
    <row r="155" spans="1:17" s="27" customFormat="1" ht="38.25" thickBot="1">
      <c r="A155" s="24" t="s">
        <v>61</v>
      </c>
      <c r="B155" s="24" t="s">
        <v>91</v>
      </c>
      <c r="C155" s="215" t="s">
        <v>9</v>
      </c>
      <c r="D155" s="184" t="s">
        <v>1427</v>
      </c>
      <c r="E155" s="196" t="s">
        <v>1709</v>
      </c>
      <c r="F155" s="24" t="s">
        <v>61</v>
      </c>
      <c r="G155" s="24" t="s">
        <v>91</v>
      </c>
      <c r="H155" s="215" t="s">
        <v>9</v>
      </c>
      <c r="I155" s="184" t="s">
        <v>1427</v>
      </c>
      <c r="J155" s="196" t="s">
        <v>1709</v>
      </c>
      <c r="K155" s="5"/>
      <c r="L155" s="225"/>
      <c r="M155" s="5"/>
      <c r="O155" s="12"/>
      <c r="P155" s="7"/>
      <c r="Q155" s="7" t="b">
        <f t="shared" ref="Q155:Q156" si="30">J155=L155</f>
        <v>0</v>
      </c>
    </row>
    <row r="156" spans="1:17" ht="56.25">
      <c r="A156" s="14" t="s">
        <v>61</v>
      </c>
      <c r="B156" s="14" t="s">
        <v>91</v>
      </c>
      <c r="C156" s="232">
        <v>2014</v>
      </c>
      <c r="D156" s="233" t="s">
        <v>1428</v>
      </c>
      <c r="E156" s="245" t="s">
        <v>1263</v>
      </c>
      <c r="F156" s="14" t="s">
        <v>61</v>
      </c>
      <c r="G156" s="14" t="s">
        <v>91</v>
      </c>
      <c r="H156" s="232">
        <v>2014</v>
      </c>
      <c r="I156" s="233" t="s">
        <v>1428</v>
      </c>
      <c r="J156" s="245" t="s">
        <v>1263</v>
      </c>
      <c r="O156" s="22"/>
      <c r="Q156" s="7" t="b">
        <f t="shared" si="30"/>
        <v>0</v>
      </c>
    </row>
    <row r="157" spans="1:17" ht="37.5">
      <c r="A157" s="14" t="s">
        <v>61</v>
      </c>
      <c r="B157" s="14" t="s">
        <v>91</v>
      </c>
      <c r="C157" s="232">
        <v>2015</v>
      </c>
      <c r="D157" s="233" t="s">
        <v>1429</v>
      </c>
      <c r="E157" s="245" t="s">
        <v>1431</v>
      </c>
      <c r="F157" s="14" t="s">
        <v>61</v>
      </c>
      <c r="G157" s="14" t="s">
        <v>91</v>
      </c>
      <c r="H157" s="232">
        <v>2015</v>
      </c>
      <c r="I157" s="233" t="s">
        <v>1429</v>
      </c>
      <c r="J157" s="245" t="s">
        <v>1431</v>
      </c>
      <c r="O157" s="22"/>
      <c r="Q157" s="7"/>
    </row>
    <row r="158" spans="1:17" ht="37.5">
      <c r="A158" s="14" t="s">
        <v>61</v>
      </c>
      <c r="B158" s="14" t="s">
        <v>91</v>
      </c>
      <c r="C158" s="232">
        <v>2018</v>
      </c>
      <c r="D158" s="233" t="s">
        <v>1430</v>
      </c>
      <c r="E158" s="245" t="s">
        <v>1432</v>
      </c>
      <c r="F158" s="14" t="s">
        <v>61</v>
      </c>
      <c r="G158" s="14" t="s">
        <v>91</v>
      </c>
      <c r="H158" s="232">
        <v>2018</v>
      </c>
      <c r="I158" s="233" t="s">
        <v>1430</v>
      </c>
      <c r="J158" s="245" t="s">
        <v>1432</v>
      </c>
      <c r="O158" s="22"/>
      <c r="Q158" s="7"/>
    </row>
    <row r="159" spans="1:17" ht="45">
      <c r="A159" s="23" t="s">
        <v>67</v>
      </c>
      <c r="B159" s="23" t="s">
        <v>8</v>
      </c>
      <c r="C159" s="236" t="s">
        <v>9</v>
      </c>
      <c r="D159" s="182" t="s">
        <v>477</v>
      </c>
      <c r="E159" s="109" t="s">
        <v>1550</v>
      </c>
      <c r="F159" s="23" t="s">
        <v>67</v>
      </c>
      <c r="G159" s="23" t="s">
        <v>8</v>
      </c>
      <c r="H159" s="236" t="s">
        <v>9</v>
      </c>
      <c r="I159" s="182" t="s">
        <v>477</v>
      </c>
      <c r="J159" s="109" t="s">
        <v>478</v>
      </c>
      <c r="K159" s="5" t="str">
        <f t="shared" si="26"/>
        <v>06 0 0000 06 0 0000</v>
      </c>
      <c r="L159" s="225" t="e">
        <f>VLOOKUP(O159,#REF!,2,0)</f>
        <v>#REF!</v>
      </c>
      <c r="O159" s="11" t="s">
        <v>479</v>
      </c>
      <c r="P159" s="7" t="b">
        <f t="shared" si="22"/>
        <v>0</v>
      </c>
      <c r="Q159" s="7" t="e">
        <f t="shared" si="21"/>
        <v>#REF!</v>
      </c>
    </row>
    <row r="160" spans="1:17" ht="37.5">
      <c r="A160" s="24" t="s">
        <v>67</v>
      </c>
      <c r="B160" s="24" t="s">
        <v>15</v>
      </c>
      <c r="C160" s="215" t="s">
        <v>9</v>
      </c>
      <c r="D160" s="184" t="s">
        <v>480</v>
      </c>
      <c r="E160" s="196" t="s">
        <v>1551</v>
      </c>
      <c r="F160" s="24" t="s">
        <v>67</v>
      </c>
      <c r="G160" s="24" t="s">
        <v>15</v>
      </c>
      <c r="H160" s="215" t="s">
        <v>9</v>
      </c>
      <c r="I160" s="184" t="s">
        <v>480</v>
      </c>
      <c r="J160" s="196" t="s">
        <v>481</v>
      </c>
      <c r="K160" s="5" t="str">
        <f t="shared" si="26"/>
        <v>06 1 0000 06 1 0000</v>
      </c>
      <c r="L160" s="225" t="e">
        <f>VLOOKUP(O160,#REF!,2,0)</f>
        <v>#REF!</v>
      </c>
      <c r="O160" s="12" t="s">
        <v>482</v>
      </c>
      <c r="P160" s="7" t="b">
        <f t="shared" si="22"/>
        <v>0</v>
      </c>
      <c r="Q160" s="7" t="e">
        <f t="shared" si="21"/>
        <v>#REF!</v>
      </c>
    </row>
    <row r="161" spans="1:17" ht="37.5">
      <c r="A161" s="14" t="s">
        <v>67</v>
      </c>
      <c r="B161" s="14" t="s">
        <v>15</v>
      </c>
      <c r="C161" s="232">
        <v>5020</v>
      </c>
      <c r="D161" s="233" t="s">
        <v>1433</v>
      </c>
      <c r="E161" s="245" t="s">
        <v>1434</v>
      </c>
      <c r="F161" s="14" t="s">
        <v>67</v>
      </c>
      <c r="G161" s="14" t="s">
        <v>15</v>
      </c>
      <c r="H161" s="232">
        <v>5020</v>
      </c>
      <c r="I161" s="233" t="s">
        <v>1433</v>
      </c>
      <c r="J161" s="245" t="s">
        <v>1434</v>
      </c>
      <c r="K161" s="5" t="str">
        <f t="shared" ref="K161:K163" si="31">CONCATENATE(F161," ",G161," ",H161," ",I161)</f>
        <v>06 1 5020 06 1 5020</v>
      </c>
      <c r="L161" s="225" t="e">
        <f>VLOOKUP(O161,#REF!,2,0)</f>
        <v>#REF!</v>
      </c>
      <c r="O161" s="22" t="s">
        <v>1224</v>
      </c>
      <c r="P161" s="7" t="b">
        <f t="shared" si="22"/>
        <v>0</v>
      </c>
      <c r="Q161" s="7" t="e">
        <f t="shared" si="21"/>
        <v>#REF!</v>
      </c>
    </row>
    <row r="162" spans="1:17" ht="75">
      <c r="A162" s="14" t="s">
        <v>67</v>
      </c>
      <c r="B162" s="14" t="s">
        <v>15</v>
      </c>
      <c r="C162" s="232">
        <v>7020</v>
      </c>
      <c r="D162" s="233" t="s">
        <v>1435</v>
      </c>
      <c r="E162" s="245" t="s">
        <v>1552</v>
      </c>
      <c r="F162" s="14" t="s">
        <v>67</v>
      </c>
      <c r="G162" s="14" t="s">
        <v>15</v>
      </c>
      <c r="H162" s="232">
        <v>7020</v>
      </c>
      <c r="I162" s="233" t="s">
        <v>1435</v>
      </c>
      <c r="J162" s="245" t="s">
        <v>1436</v>
      </c>
      <c r="K162" s="5" t="str">
        <f t="shared" si="31"/>
        <v>06 1 7020 06 1 7020</v>
      </c>
      <c r="L162" s="225" t="e">
        <f>VLOOKUP(O162,#REF!,2,0)</f>
        <v>#REF!</v>
      </c>
      <c r="O162" s="45" t="s">
        <v>1225</v>
      </c>
      <c r="P162" s="7" t="b">
        <f t="shared" si="22"/>
        <v>0</v>
      </c>
      <c r="Q162" s="7" t="e">
        <f t="shared" si="21"/>
        <v>#REF!</v>
      </c>
    </row>
    <row r="163" spans="1:17" ht="38.25" thickBot="1">
      <c r="A163" s="14" t="s">
        <v>67</v>
      </c>
      <c r="B163" s="14" t="s">
        <v>15</v>
      </c>
      <c r="C163" s="232" t="s">
        <v>484</v>
      </c>
      <c r="D163" s="233" t="s">
        <v>485</v>
      </c>
      <c r="E163" s="245" t="s">
        <v>486</v>
      </c>
      <c r="F163" s="14" t="s">
        <v>67</v>
      </c>
      <c r="G163" s="14" t="s">
        <v>15</v>
      </c>
      <c r="H163" s="232" t="s">
        <v>484</v>
      </c>
      <c r="I163" s="233" t="s">
        <v>485</v>
      </c>
      <c r="J163" s="245" t="s">
        <v>486</v>
      </c>
      <c r="K163" s="5" t="str">
        <f t="shared" si="31"/>
        <v>06 1 9003 06 1 9003</v>
      </c>
      <c r="L163" s="225" t="e">
        <f>VLOOKUP(O163,#REF!,2,0)</f>
        <v>#REF!</v>
      </c>
      <c r="O163" s="45" t="s">
        <v>488</v>
      </c>
      <c r="P163" s="7" t="b">
        <f t="shared" si="22"/>
        <v>0</v>
      </c>
      <c r="Q163" s="7" t="e">
        <f t="shared" si="21"/>
        <v>#REF!</v>
      </c>
    </row>
    <row r="164" spans="1:17" ht="38.25" thickBot="1">
      <c r="A164" s="24" t="s">
        <v>67</v>
      </c>
      <c r="B164" s="24" t="s">
        <v>91</v>
      </c>
      <c r="C164" s="215" t="s">
        <v>9</v>
      </c>
      <c r="D164" s="184" t="s">
        <v>489</v>
      </c>
      <c r="E164" s="205" t="s">
        <v>490</v>
      </c>
      <c r="F164" s="24" t="s">
        <v>67</v>
      </c>
      <c r="G164" s="24" t="s">
        <v>91</v>
      </c>
      <c r="H164" s="215" t="s">
        <v>9</v>
      </c>
      <c r="I164" s="184" t="s">
        <v>489</v>
      </c>
      <c r="J164" s="205" t="s">
        <v>490</v>
      </c>
      <c r="L164" s="225" t="e">
        <f>VLOOKUP(O164,#REF!,2,0)</f>
        <v>#REF!</v>
      </c>
      <c r="N164" s="27"/>
      <c r="O164" s="45"/>
      <c r="P164" s="7" t="b">
        <f t="shared" si="22"/>
        <v>1</v>
      </c>
      <c r="Q164" s="7" t="e">
        <f t="shared" si="21"/>
        <v>#REF!</v>
      </c>
    </row>
    <row r="165" spans="1:17" s="49" customFormat="1" ht="57" thickBot="1">
      <c r="A165" s="14" t="s">
        <v>67</v>
      </c>
      <c r="B165" s="14" t="s">
        <v>91</v>
      </c>
      <c r="C165" s="14" t="s">
        <v>1437</v>
      </c>
      <c r="D165" s="14" t="s">
        <v>1438</v>
      </c>
      <c r="E165" s="245" t="s">
        <v>1439</v>
      </c>
      <c r="F165" s="14" t="s">
        <v>67</v>
      </c>
      <c r="G165" s="14" t="s">
        <v>91</v>
      </c>
      <c r="H165" s="14" t="s">
        <v>1437</v>
      </c>
      <c r="I165" s="14" t="s">
        <v>1438</v>
      </c>
      <c r="J165" s="245" t="s">
        <v>1439</v>
      </c>
      <c r="K165" s="5" t="str">
        <f>CONCATENATE(F165," ",G165," ",H165," ",I165)</f>
        <v>06 2 7658 06 2 7658</v>
      </c>
      <c r="L165" s="225" t="e">
        <f>VLOOKUP(O165,#REF!,2,0)</f>
        <v>#REF!</v>
      </c>
      <c r="M165" s="5"/>
      <c r="N165" s="6"/>
      <c r="O165" s="102" t="s">
        <v>1232</v>
      </c>
      <c r="P165" s="7" t="b">
        <f>K165=O165</f>
        <v>0</v>
      </c>
      <c r="Q165" s="7" t="e">
        <f>J165=L165</f>
        <v>#REF!</v>
      </c>
    </row>
    <row r="166" spans="1:17" s="49" customFormat="1" ht="75.75" thickBot="1">
      <c r="A166" s="14" t="s">
        <v>67</v>
      </c>
      <c r="B166" s="14" t="s">
        <v>91</v>
      </c>
      <c r="C166" s="14" t="s">
        <v>1441</v>
      </c>
      <c r="D166" s="14" t="s">
        <v>1440</v>
      </c>
      <c r="E166" s="245" t="s">
        <v>1553</v>
      </c>
      <c r="F166" s="14" t="s">
        <v>67</v>
      </c>
      <c r="G166" s="14" t="s">
        <v>91</v>
      </c>
      <c r="H166" s="14" t="s">
        <v>1441</v>
      </c>
      <c r="I166" s="14" t="s">
        <v>1440</v>
      </c>
      <c r="J166" s="245" t="s">
        <v>1442</v>
      </c>
      <c r="K166" s="5" t="str">
        <f t="shared" ref="K166:K198" si="32">CONCATENATE(F166," ",G166," ",H166," ",I166)</f>
        <v>06 2 9502 06 2 9502</v>
      </c>
      <c r="L166" s="225" t="e">
        <f>VLOOKUP(O166,#REF!,2,0)</f>
        <v>#REF!</v>
      </c>
      <c r="M166" s="5"/>
      <c r="N166" s="27"/>
      <c r="O166" s="22" t="s">
        <v>1230</v>
      </c>
      <c r="P166" s="7" t="b">
        <f t="shared" si="22"/>
        <v>0</v>
      </c>
      <c r="Q166" s="7" t="e">
        <f t="shared" ref="Q166:Q198" si="33">J166=L166</f>
        <v>#REF!</v>
      </c>
    </row>
    <row r="167" spans="1:17" s="49" customFormat="1" ht="38.25" thickBot="1">
      <c r="A167" s="14" t="s">
        <v>67</v>
      </c>
      <c r="B167" s="14" t="s">
        <v>91</v>
      </c>
      <c r="C167" s="14" t="s">
        <v>491</v>
      </c>
      <c r="D167" s="14" t="s">
        <v>492</v>
      </c>
      <c r="E167" s="245" t="s">
        <v>493</v>
      </c>
      <c r="F167" s="14" t="s">
        <v>67</v>
      </c>
      <c r="G167" s="14" t="s">
        <v>91</v>
      </c>
      <c r="H167" s="14" t="s">
        <v>491</v>
      </c>
      <c r="I167" s="14" t="s">
        <v>492</v>
      </c>
      <c r="J167" s="245" t="s">
        <v>493</v>
      </c>
      <c r="K167" s="5" t="str">
        <f t="shared" si="32"/>
        <v>06 2 9602 06 2 9602</v>
      </c>
      <c r="L167" s="225" t="e">
        <f>VLOOKUP(O167,#REF!,2,0)</f>
        <v>#REF!</v>
      </c>
      <c r="M167" s="5"/>
      <c r="N167" s="27"/>
      <c r="O167" s="104" t="s">
        <v>1231</v>
      </c>
      <c r="P167" s="7" t="b">
        <f t="shared" si="22"/>
        <v>0</v>
      </c>
      <c r="Q167" s="7" t="e">
        <f t="shared" si="33"/>
        <v>#REF!</v>
      </c>
    </row>
    <row r="168" spans="1:17" s="49" customFormat="1" ht="45">
      <c r="A168" s="23" t="s">
        <v>72</v>
      </c>
      <c r="B168" s="23" t="s">
        <v>8</v>
      </c>
      <c r="C168" s="236" t="s">
        <v>9</v>
      </c>
      <c r="D168" s="182" t="s">
        <v>494</v>
      </c>
      <c r="E168" s="109" t="s">
        <v>1554</v>
      </c>
      <c r="F168" s="23" t="s">
        <v>72</v>
      </c>
      <c r="G168" s="23" t="s">
        <v>8</v>
      </c>
      <c r="H168" s="236" t="s">
        <v>9</v>
      </c>
      <c r="I168" s="182" t="s">
        <v>494</v>
      </c>
      <c r="J168" s="109" t="s">
        <v>495</v>
      </c>
      <c r="K168" s="5" t="str">
        <f t="shared" si="32"/>
        <v>07 0 0000 07 0 0000</v>
      </c>
      <c r="L168" s="225" t="e">
        <f>VLOOKUP(O168,#REF!,2,0)</f>
        <v>#REF!</v>
      </c>
      <c r="M168" s="5"/>
      <c r="N168" s="6"/>
      <c r="O168" s="11" t="s">
        <v>496</v>
      </c>
      <c r="P168" s="7" t="b">
        <f t="shared" si="22"/>
        <v>0</v>
      </c>
      <c r="Q168" s="7" t="e">
        <f t="shared" si="33"/>
        <v>#REF!</v>
      </c>
    </row>
    <row r="169" spans="1:17" s="49" customFormat="1" ht="56.25">
      <c r="A169" s="24" t="s">
        <v>72</v>
      </c>
      <c r="B169" s="24" t="s">
        <v>15</v>
      </c>
      <c r="C169" s="215" t="s">
        <v>9</v>
      </c>
      <c r="D169" s="184" t="s">
        <v>497</v>
      </c>
      <c r="E169" s="196" t="s">
        <v>498</v>
      </c>
      <c r="F169" s="24" t="s">
        <v>72</v>
      </c>
      <c r="G169" s="24" t="s">
        <v>15</v>
      </c>
      <c r="H169" s="215" t="s">
        <v>9</v>
      </c>
      <c r="I169" s="184" t="s">
        <v>497</v>
      </c>
      <c r="J169" s="196" t="s">
        <v>498</v>
      </c>
      <c r="K169" s="5" t="str">
        <f t="shared" si="32"/>
        <v>07 1 0000 07 1 0000</v>
      </c>
      <c r="L169" s="225" t="e">
        <f>VLOOKUP(O169,#REF!,2,0)</f>
        <v>#REF!</v>
      </c>
      <c r="M169" s="5"/>
      <c r="N169" s="6"/>
      <c r="O169" s="12" t="s">
        <v>499</v>
      </c>
      <c r="P169" s="7" t="b">
        <f t="shared" si="22"/>
        <v>0</v>
      </c>
      <c r="Q169" s="7" t="e">
        <f t="shared" si="33"/>
        <v>#REF!</v>
      </c>
    </row>
    <row r="170" spans="1:17" s="49" customFormat="1" ht="37.5">
      <c r="A170" s="14" t="s">
        <v>72</v>
      </c>
      <c r="B170" s="14">
        <v>1</v>
      </c>
      <c r="C170" s="14" t="s">
        <v>1443</v>
      </c>
      <c r="D170" s="14" t="s">
        <v>501</v>
      </c>
      <c r="E170" s="245" t="s">
        <v>502</v>
      </c>
      <c r="F170" s="14" t="s">
        <v>72</v>
      </c>
      <c r="G170" s="14">
        <v>1</v>
      </c>
      <c r="H170" s="14" t="s">
        <v>1443</v>
      </c>
      <c r="I170" s="14" t="s">
        <v>501</v>
      </c>
      <c r="J170" s="245" t="s">
        <v>502</v>
      </c>
      <c r="K170" s="5" t="str">
        <f t="shared" si="32"/>
        <v>07 1 2006 07 1 2006</v>
      </c>
      <c r="L170" s="225" t="e">
        <f>VLOOKUP(O170,#REF!,2,0)</f>
        <v>#REF!</v>
      </c>
      <c r="M170" s="5"/>
      <c r="N170" s="6"/>
      <c r="O170" s="45" t="s">
        <v>504</v>
      </c>
      <c r="P170" s="7" t="b">
        <f t="shared" si="22"/>
        <v>0</v>
      </c>
      <c r="Q170" s="7" t="e">
        <f t="shared" si="33"/>
        <v>#REF!</v>
      </c>
    </row>
    <row r="171" spans="1:17" s="49" customFormat="1">
      <c r="A171" s="24" t="s">
        <v>72</v>
      </c>
      <c r="B171" s="24" t="s">
        <v>91</v>
      </c>
      <c r="C171" s="215" t="s">
        <v>9</v>
      </c>
      <c r="D171" s="184" t="s">
        <v>507</v>
      </c>
      <c r="E171" s="196" t="s">
        <v>508</v>
      </c>
      <c r="F171" s="24" t="s">
        <v>72</v>
      </c>
      <c r="G171" s="24" t="s">
        <v>91</v>
      </c>
      <c r="H171" s="215" t="s">
        <v>9</v>
      </c>
      <c r="I171" s="184" t="s">
        <v>507</v>
      </c>
      <c r="J171" s="196" t="s">
        <v>508</v>
      </c>
      <c r="K171" s="5" t="str">
        <f t="shared" si="32"/>
        <v>07 2 0000 07 2 0000</v>
      </c>
      <c r="L171" s="225" t="e">
        <f>VLOOKUP(O171,#REF!,2,0)</f>
        <v>#REF!</v>
      </c>
      <c r="M171" s="5"/>
      <c r="N171" s="6"/>
      <c r="O171" s="12" t="s">
        <v>509</v>
      </c>
      <c r="P171" s="7" t="b">
        <f t="shared" si="22"/>
        <v>0</v>
      </c>
      <c r="Q171" s="7" t="e">
        <f t="shared" si="33"/>
        <v>#REF!</v>
      </c>
    </row>
    <row r="172" spans="1:17" s="49" customFormat="1" ht="37.5">
      <c r="A172" s="14" t="s">
        <v>72</v>
      </c>
      <c r="B172" s="14" t="s">
        <v>91</v>
      </c>
      <c r="C172" s="14" t="s">
        <v>511</v>
      </c>
      <c r="D172" s="14" t="s">
        <v>512</v>
      </c>
      <c r="E172" s="245" t="s">
        <v>42</v>
      </c>
      <c r="F172" s="14" t="s">
        <v>72</v>
      </c>
      <c r="G172" s="14" t="s">
        <v>91</v>
      </c>
      <c r="H172" s="14" t="s">
        <v>511</v>
      </c>
      <c r="I172" s="14" t="s">
        <v>512</v>
      </c>
      <c r="J172" s="245" t="s">
        <v>42</v>
      </c>
      <c r="K172" s="5" t="str">
        <f t="shared" si="32"/>
        <v>07 2 1115 07 2 1115</v>
      </c>
      <c r="L172" s="225" t="e">
        <f>VLOOKUP(O172,#REF!,2,0)</f>
        <v>#REF!</v>
      </c>
      <c r="M172" s="5"/>
      <c r="N172" s="6"/>
      <c r="O172" s="45" t="s">
        <v>513</v>
      </c>
      <c r="P172" s="7" t="b">
        <f t="shared" si="22"/>
        <v>0</v>
      </c>
      <c r="Q172" s="7" t="e">
        <f t="shared" si="33"/>
        <v>#REF!</v>
      </c>
    </row>
    <row r="173" spans="1:17" s="49" customFormat="1" ht="37.5">
      <c r="A173" s="14" t="s">
        <v>72</v>
      </c>
      <c r="B173" s="14" t="s">
        <v>91</v>
      </c>
      <c r="C173" s="14" t="s">
        <v>515</v>
      </c>
      <c r="D173" s="14" t="s">
        <v>516</v>
      </c>
      <c r="E173" s="245" t="s">
        <v>517</v>
      </c>
      <c r="F173" s="14" t="s">
        <v>72</v>
      </c>
      <c r="G173" s="14" t="s">
        <v>91</v>
      </c>
      <c r="H173" s="14" t="s">
        <v>515</v>
      </c>
      <c r="I173" s="14" t="s">
        <v>516</v>
      </c>
      <c r="J173" s="245" t="s">
        <v>517</v>
      </c>
      <c r="K173" s="5" t="str">
        <f t="shared" si="32"/>
        <v>07 2 1125 07 2 1125</v>
      </c>
      <c r="L173" s="225" t="e">
        <f>VLOOKUP(O173,#REF!,2,0)</f>
        <v>#REF!</v>
      </c>
      <c r="M173" s="5"/>
      <c r="N173" s="6"/>
      <c r="O173" s="45" t="s">
        <v>518</v>
      </c>
      <c r="P173" s="7" t="b">
        <f t="shared" ref="P173:P183" si="34">K173=O173</f>
        <v>0</v>
      </c>
      <c r="Q173" s="7" t="e">
        <f t="shared" si="33"/>
        <v>#REF!</v>
      </c>
    </row>
    <row r="174" spans="1:17" s="49" customFormat="1">
      <c r="A174" s="14" t="s">
        <v>72</v>
      </c>
      <c r="B174" s="14" t="s">
        <v>91</v>
      </c>
      <c r="C174" s="14" t="s">
        <v>520</v>
      </c>
      <c r="D174" s="14" t="s">
        <v>521</v>
      </c>
      <c r="E174" s="245" t="s">
        <v>522</v>
      </c>
      <c r="F174" s="14" t="s">
        <v>72</v>
      </c>
      <c r="G174" s="14" t="s">
        <v>91</v>
      </c>
      <c r="H174" s="14" t="s">
        <v>520</v>
      </c>
      <c r="I174" s="14" t="s">
        <v>521</v>
      </c>
      <c r="J174" s="245" t="s">
        <v>522</v>
      </c>
      <c r="K174" s="5" t="str">
        <f t="shared" si="32"/>
        <v>07 2 1126 07 2 1126</v>
      </c>
      <c r="L174" s="225" t="e">
        <f>VLOOKUP(O174,#REF!,2,0)</f>
        <v>#REF!</v>
      </c>
      <c r="M174" s="5"/>
      <c r="N174" s="6"/>
      <c r="O174" s="45" t="s">
        <v>523</v>
      </c>
      <c r="P174" s="7" t="b">
        <f t="shared" si="34"/>
        <v>0</v>
      </c>
      <c r="Q174" s="7" t="e">
        <f t="shared" si="33"/>
        <v>#REF!</v>
      </c>
    </row>
    <row r="175" spans="1:17" s="49" customFormat="1">
      <c r="A175" s="14" t="s">
        <v>72</v>
      </c>
      <c r="B175" s="14" t="s">
        <v>91</v>
      </c>
      <c r="C175" s="14" t="s">
        <v>525</v>
      </c>
      <c r="D175" s="14" t="s">
        <v>526</v>
      </c>
      <c r="E175" s="245" t="s">
        <v>527</v>
      </c>
      <c r="F175" s="14" t="s">
        <v>72</v>
      </c>
      <c r="G175" s="14" t="s">
        <v>91</v>
      </c>
      <c r="H175" s="14" t="s">
        <v>525</v>
      </c>
      <c r="I175" s="14" t="s">
        <v>526</v>
      </c>
      <c r="J175" s="245" t="s">
        <v>527</v>
      </c>
      <c r="K175" s="5" t="str">
        <f t="shared" si="32"/>
        <v>07 2 1127 07 2 1127</v>
      </c>
      <c r="L175" s="225" t="e">
        <f>VLOOKUP(O175,#REF!,2,0)</f>
        <v>#REF!</v>
      </c>
      <c r="M175" s="5"/>
      <c r="N175" s="6"/>
      <c r="O175" s="45" t="s">
        <v>528</v>
      </c>
      <c r="P175" s="7" t="b">
        <f t="shared" si="34"/>
        <v>0</v>
      </c>
      <c r="Q175" s="7" t="e">
        <f t="shared" si="33"/>
        <v>#REF!</v>
      </c>
    </row>
    <row r="176" spans="1:17" s="49" customFormat="1" ht="37.5">
      <c r="A176" s="14" t="s">
        <v>72</v>
      </c>
      <c r="B176" s="14" t="s">
        <v>91</v>
      </c>
      <c r="C176" s="14" t="s">
        <v>530</v>
      </c>
      <c r="D176" s="14" t="s">
        <v>531</v>
      </c>
      <c r="E176" s="245" t="s">
        <v>532</v>
      </c>
      <c r="F176" s="14" t="s">
        <v>72</v>
      </c>
      <c r="G176" s="14" t="s">
        <v>91</v>
      </c>
      <c r="H176" s="14" t="s">
        <v>530</v>
      </c>
      <c r="I176" s="14" t="s">
        <v>531</v>
      </c>
      <c r="J176" s="245" t="s">
        <v>532</v>
      </c>
      <c r="K176" s="5" t="str">
        <f>CONCATENATE(F176," ",G176," ",H176," ",I176)</f>
        <v>07 2 1128 07 2 1128</v>
      </c>
      <c r="L176" s="225" t="e">
        <f>VLOOKUP(O176,#REF!,2,0)</f>
        <v>#REF!</v>
      </c>
      <c r="M176" s="5"/>
      <c r="N176" s="6"/>
      <c r="O176" s="45" t="s">
        <v>533</v>
      </c>
      <c r="P176" s="7" t="b">
        <f>K176=O176</f>
        <v>0</v>
      </c>
      <c r="Q176" s="7" t="e">
        <f>J176=L176</f>
        <v>#REF!</v>
      </c>
    </row>
    <row r="177" spans="1:17" s="49" customFormat="1" ht="37.5">
      <c r="A177" s="14" t="s">
        <v>72</v>
      </c>
      <c r="B177" s="14" t="s">
        <v>91</v>
      </c>
      <c r="C177" s="14" t="s">
        <v>535</v>
      </c>
      <c r="D177" s="14" t="s">
        <v>536</v>
      </c>
      <c r="E177" s="245" t="s">
        <v>537</v>
      </c>
      <c r="F177" s="14" t="s">
        <v>72</v>
      </c>
      <c r="G177" s="14" t="s">
        <v>91</v>
      </c>
      <c r="H177" s="14" t="s">
        <v>535</v>
      </c>
      <c r="I177" s="14" t="s">
        <v>536</v>
      </c>
      <c r="J177" s="245" t="s">
        <v>537</v>
      </c>
      <c r="K177" s="5" t="str">
        <f>CONCATENATE(F177," ",G177," ",H177," ",I177)</f>
        <v>07 2 2040 07 2 2040</v>
      </c>
      <c r="L177" s="225" t="e">
        <f>VLOOKUP(O177,#REF!,2,0)</f>
        <v>#REF!</v>
      </c>
      <c r="M177" s="5"/>
      <c r="N177" s="6"/>
      <c r="O177" s="45" t="s">
        <v>539</v>
      </c>
      <c r="P177" s="7" t="b">
        <f>K177=O177</f>
        <v>0</v>
      </c>
      <c r="Q177" s="7" t="e">
        <f>J177=L177</f>
        <v>#REF!</v>
      </c>
    </row>
    <row r="178" spans="1:17" s="49" customFormat="1" ht="93.75">
      <c r="A178" s="14" t="s">
        <v>72</v>
      </c>
      <c r="B178" s="14" t="s">
        <v>91</v>
      </c>
      <c r="C178" s="14" t="s">
        <v>1556</v>
      </c>
      <c r="D178" s="14" t="s">
        <v>1555</v>
      </c>
      <c r="E178" s="245" t="s">
        <v>1557</v>
      </c>
      <c r="F178" s="14"/>
      <c r="G178" s="14"/>
      <c r="H178" s="14"/>
      <c r="I178" s="14"/>
      <c r="J178" s="29" t="s">
        <v>1304</v>
      </c>
      <c r="K178" s="5"/>
      <c r="L178" s="225"/>
      <c r="M178" s="5"/>
      <c r="N178" s="6"/>
      <c r="O178" s="45"/>
      <c r="P178" s="7"/>
      <c r="Q178" s="7"/>
    </row>
    <row r="179" spans="1:17" s="49" customFormat="1" ht="112.5">
      <c r="A179" s="14" t="s">
        <v>72</v>
      </c>
      <c r="B179" s="14" t="s">
        <v>91</v>
      </c>
      <c r="C179" s="14" t="s">
        <v>1444</v>
      </c>
      <c r="D179" s="14" t="s">
        <v>1445</v>
      </c>
      <c r="E179" s="245" t="s">
        <v>1446</v>
      </c>
      <c r="F179" s="14" t="s">
        <v>72</v>
      </c>
      <c r="G179" s="14" t="s">
        <v>91</v>
      </c>
      <c r="H179" s="14" t="s">
        <v>1444</v>
      </c>
      <c r="I179" s="14" t="s">
        <v>1445</v>
      </c>
      <c r="J179" s="245" t="s">
        <v>1446</v>
      </c>
      <c r="K179" s="5"/>
      <c r="L179" s="225"/>
      <c r="M179" s="5"/>
      <c r="N179" s="6"/>
      <c r="O179" s="45"/>
      <c r="P179" s="7"/>
      <c r="Q179" s="7"/>
    </row>
    <row r="180" spans="1:17" s="49" customFormat="1" ht="75">
      <c r="A180" s="14" t="s">
        <v>72</v>
      </c>
      <c r="B180" s="14" t="s">
        <v>91</v>
      </c>
      <c r="C180" s="14" t="s">
        <v>1447</v>
      </c>
      <c r="D180" s="14" t="s">
        <v>1448</v>
      </c>
      <c r="E180" s="245" t="s">
        <v>1449</v>
      </c>
      <c r="F180" s="14" t="s">
        <v>72</v>
      </c>
      <c r="G180" s="14" t="s">
        <v>91</v>
      </c>
      <c r="H180" s="14" t="s">
        <v>1447</v>
      </c>
      <c r="I180" s="14" t="s">
        <v>1448</v>
      </c>
      <c r="J180" s="245" t="s">
        <v>1449</v>
      </c>
      <c r="K180" s="5"/>
      <c r="L180" s="225"/>
      <c r="M180" s="5"/>
      <c r="N180" s="6"/>
      <c r="O180" s="45"/>
      <c r="P180" s="7"/>
      <c r="Q180" s="7"/>
    </row>
    <row r="181" spans="1:17" s="49" customFormat="1" ht="56.25">
      <c r="A181" s="14" t="s">
        <v>72</v>
      </c>
      <c r="B181" s="14" t="s">
        <v>91</v>
      </c>
      <c r="C181" s="14" t="s">
        <v>541</v>
      </c>
      <c r="D181" s="14" t="s">
        <v>542</v>
      </c>
      <c r="E181" s="245" t="s">
        <v>97</v>
      </c>
      <c r="F181" s="14" t="s">
        <v>72</v>
      </c>
      <c r="G181" s="14" t="s">
        <v>91</v>
      </c>
      <c r="H181" s="14" t="s">
        <v>541</v>
      </c>
      <c r="I181" s="14" t="s">
        <v>542</v>
      </c>
      <c r="J181" s="245" t="s">
        <v>97</v>
      </c>
      <c r="K181" s="5" t="str">
        <f>CONCATENATE(F181," ",G181," ",H181," ",I181)</f>
        <v>07 2 4001 07 2 4001</v>
      </c>
      <c r="L181" s="225" t="e">
        <f>VLOOKUP(O181,#REF!,2,0)</f>
        <v>#REF!</v>
      </c>
      <c r="M181" s="5"/>
      <c r="N181" s="6"/>
      <c r="O181" s="45" t="s">
        <v>543</v>
      </c>
      <c r="P181" s="7" t="b">
        <f>K181=O181</f>
        <v>0</v>
      </c>
      <c r="Q181" s="7" t="e">
        <f>J181=L181</f>
        <v>#REF!</v>
      </c>
    </row>
    <row r="182" spans="1:17" s="49" customFormat="1" ht="37.5">
      <c r="A182" s="14" t="s">
        <v>72</v>
      </c>
      <c r="B182" s="14" t="s">
        <v>91</v>
      </c>
      <c r="C182" s="14" t="s">
        <v>1559</v>
      </c>
      <c r="D182" s="14" t="s">
        <v>1558</v>
      </c>
      <c r="E182" s="245" t="s">
        <v>1560</v>
      </c>
      <c r="F182" s="14"/>
      <c r="G182" s="14"/>
      <c r="H182" s="14"/>
      <c r="I182" s="14"/>
      <c r="J182" s="29" t="s">
        <v>1304</v>
      </c>
      <c r="K182" s="5" t="str">
        <f t="shared" si="32"/>
        <v xml:space="preserve">   </v>
      </c>
      <c r="L182" s="225" t="e">
        <f>VLOOKUP(O182,#REF!,2,0)</f>
        <v>#REF!</v>
      </c>
      <c r="M182" s="5"/>
      <c r="N182" s="6"/>
      <c r="O182" s="45" t="s">
        <v>1238</v>
      </c>
      <c r="P182" s="7" t="b">
        <f t="shared" si="34"/>
        <v>0</v>
      </c>
      <c r="Q182" s="7" t="e">
        <f t="shared" si="33"/>
        <v>#REF!</v>
      </c>
    </row>
    <row r="183" spans="1:17" s="49" customFormat="1" ht="37.5">
      <c r="A183" s="14" t="s">
        <v>72</v>
      </c>
      <c r="B183" s="14" t="s">
        <v>91</v>
      </c>
      <c r="C183" s="14" t="s">
        <v>1450</v>
      </c>
      <c r="D183" s="14" t="s">
        <v>1451</v>
      </c>
      <c r="E183" s="245" t="s">
        <v>1452</v>
      </c>
      <c r="F183" s="14" t="s">
        <v>72</v>
      </c>
      <c r="G183" s="14" t="s">
        <v>91</v>
      </c>
      <c r="H183" s="14" t="s">
        <v>1450</v>
      </c>
      <c r="I183" s="14" t="s">
        <v>1451</v>
      </c>
      <c r="J183" s="245" t="s">
        <v>1452</v>
      </c>
      <c r="K183" s="5" t="str">
        <f t="shared" si="32"/>
        <v>07 2 7144 07 2 7144</v>
      </c>
      <c r="L183" s="225" t="e">
        <f>VLOOKUP(O183,#REF!,2,0)</f>
        <v>#REF!</v>
      </c>
      <c r="M183" s="5"/>
      <c r="N183" s="6"/>
      <c r="O183" s="103" t="s">
        <v>1239</v>
      </c>
      <c r="P183" s="7" t="b">
        <f t="shared" si="34"/>
        <v>0</v>
      </c>
      <c r="Q183" s="7" t="e">
        <f t="shared" si="33"/>
        <v>#REF!</v>
      </c>
    </row>
    <row r="184" spans="1:17" s="49" customFormat="1" ht="75">
      <c r="A184" s="14" t="s">
        <v>72</v>
      </c>
      <c r="B184" s="14" t="s">
        <v>91</v>
      </c>
      <c r="C184" s="14" t="s">
        <v>1562</v>
      </c>
      <c r="D184" s="14" t="s">
        <v>1561</v>
      </c>
      <c r="E184" s="245" t="s">
        <v>1563</v>
      </c>
      <c r="F184" s="14"/>
      <c r="G184" s="14"/>
      <c r="H184" s="14"/>
      <c r="I184" s="14"/>
      <c r="J184" s="29" t="s">
        <v>1304</v>
      </c>
      <c r="K184" s="5"/>
      <c r="L184" s="225"/>
      <c r="M184" s="5"/>
      <c r="N184" s="6"/>
      <c r="O184" s="45"/>
      <c r="P184" s="7"/>
      <c r="Q184" s="7"/>
    </row>
    <row r="185" spans="1:17" s="49" customFormat="1" ht="75">
      <c r="A185" s="14" t="s">
        <v>72</v>
      </c>
      <c r="B185" s="14" t="s">
        <v>91</v>
      </c>
      <c r="C185" s="14" t="s">
        <v>1565</v>
      </c>
      <c r="D185" s="14" t="s">
        <v>1564</v>
      </c>
      <c r="E185" s="245" t="s">
        <v>1710</v>
      </c>
      <c r="F185" s="14"/>
      <c r="G185" s="14"/>
      <c r="H185" s="14"/>
      <c r="I185" s="14"/>
      <c r="J185" s="29" t="s">
        <v>1304</v>
      </c>
      <c r="K185" s="5" t="str">
        <f t="shared" si="32"/>
        <v xml:space="preserve">   </v>
      </c>
      <c r="L185" s="225" t="e">
        <f>VLOOKUP(O185,#REF!,2,0)</f>
        <v>#REF!</v>
      </c>
      <c r="M185" s="5"/>
      <c r="N185" s="6"/>
      <c r="O185" s="45" t="s">
        <v>546</v>
      </c>
      <c r="P185" s="7" t="b">
        <f t="shared" ref="P185:P191" si="35">K185=O185</f>
        <v>0</v>
      </c>
      <c r="Q185" s="7" t="e">
        <f t="shared" si="33"/>
        <v>#REF!</v>
      </c>
    </row>
    <row r="186" spans="1:17" s="49" customFormat="1" ht="56.25">
      <c r="A186" s="14" t="s">
        <v>72</v>
      </c>
      <c r="B186" s="14" t="s">
        <v>91</v>
      </c>
      <c r="C186" s="14" t="s">
        <v>1567</v>
      </c>
      <c r="D186" s="14" t="s">
        <v>1566</v>
      </c>
      <c r="E186" s="245" t="s">
        <v>1711</v>
      </c>
      <c r="F186" s="14"/>
      <c r="G186" s="14"/>
      <c r="H186" s="14"/>
      <c r="I186" s="14"/>
      <c r="J186" s="29" t="s">
        <v>1304</v>
      </c>
      <c r="K186" s="5" t="str">
        <f t="shared" si="32"/>
        <v xml:space="preserve">   </v>
      </c>
      <c r="L186" s="225" t="e">
        <f>VLOOKUP(O186,#REF!,2,0)</f>
        <v>#REF!</v>
      </c>
      <c r="M186" s="5"/>
      <c r="N186" s="6"/>
      <c r="O186" s="45" t="s">
        <v>1240</v>
      </c>
      <c r="P186" s="7" t="b">
        <f t="shared" si="35"/>
        <v>0</v>
      </c>
      <c r="Q186" s="7" t="e">
        <f t="shared" si="33"/>
        <v>#REF!</v>
      </c>
    </row>
    <row r="187" spans="1:17" s="49" customFormat="1" ht="67.5">
      <c r="A187" s="23" t="s">
        <v>90</v>
      </c>
      <c r="B187" s="23" t="s">
        <v>8</v>
      </c>
      <c r="C187" s="236" t="s">
        <v>9</v>
      </c>
      <c r="D187" s="182" t="s">
        <v>549</v>
      </c>
      <c r="E187" s="109" t="s">
        <v>1568</v>
      </c>
      <c r="F187" s="23" t="s">
        <v>90</v>
      </c>
      <c r="G187" s="23" t="s">
        <v>8</v>
      </c>
      <c r="H187" s="236" t="s">
        <v>9</v>
      </c>
      <c r="I187" s="182" t="s">
        <v>549</v>
      </c>
      <c r="J187" s="109" t="s">
        <v>550</v>
      </c>
      <c r="K187" s="5" t="str">
        <f t="shared" si="32"/>
        <v>08 0 0000 08 0 0000</v>
      </c>
      <c r="L187" s="225" t="e">
        <f>VLOOKUP(O187,#REF!,2,0)</f>
        <v>#REF!</v>
      </c>
      <c r="M187" s="5"/>
      <c r="N187" s="6"/>
      <c r="O187" s="11" t="s">
        <v>551</v>
      </c>
      <c r="P187" s="7" t="b">
        <f t="shared" si="35"/>
        <v>0</v>
      </c>
      <c r="Q187" s="7" t="e">
        <f t="shared" si="33"/>
        <v>#REF!</v>
      </c>
    </row>
    <row r="188" spans="1:17" s="49" customFormat="1" ht="56.25">
      <c r="A188" s="24" t="s">
        <v>90</v>
      </c>
      <c r="B188" s="24" t="s">
        <v>15</v>
      </c>
      <c r="C188" s="215" t="s">
        <v>9</v>
      </c>
      <c r="D188" s="184" t="s">
        <v>552</v>
      </c>
      <c r="E188" s="205" t="s">
        <v>553</v>
      </c>
      <c r="F188" s="24" t="s">
        <v>90</v>
      </c>
      <c r="G188" s="24" t="s">
        <v>15</v>
      </c>
      <c r="H188" s="215" t="s">
        <v>9</v>
      </c>
      <c r="I188" s="184" t="s">
        <v>552</v>
      </c>
      <c r="J188" s="205" t="s">
        <v>553</v>
      </c>
      <c r="K188" s="5" t="str">
        <f t="shared" si="32"/>
        <v>08 1 0000 08 1 0000</v>
      </c>
      <c r="L188" s="225" t="e">
        <f>VLOOKUP(O188,#REF!,2,0)</f>
        <v>#REF!</v>
      </c>
      <c r="M188" s="5"/>
      <c r="N188" s="6"/>
      <c r="O188" s="12" t="s">
        <v>554</v>
      </c>
      <c r="P188" s="7" t="b">
        <f t="shared" si="35"/>
        <v>0</v>
      </c>
      <c r="Q188" s="7" t="e">
        <f t="shared" si="33"/>
        <v>#REF!</v>
      </c>
    </row>
    <row r="189" spans="1:17" s="49" customFormat="1" ht="37.5">
      <c r="A189" s="14" t="s">
        <v>90</v>
      </c>
      <c r="B189" s="14" t="s">
        <v>15</v>
      </c>
      <c r="C189" s="14">
        <v>1115</v>
      </c>
      <c r="D189" s="14" t="s">
        <v>556</v>
      </c>
      <c r="E189" s="245" t="s">
        <v>42</v>
      </c>
      <c r="F189" s="14" t="s">
        <v>90</v>
      </c>
      <c r="G189" s="14" t="s">
        <v>15</v>
      </c>
      <c r="H189" s="14">
        <v>1115</v>
      </c>
      <c r="I189" s="14" t="s">
        <v>556</v>
      </c>
      <c r="J189" s="245" t="s">
        <v>42</v>
      </c>
      <c r="K189" s="5" t="str">
        <f t="shared" si="32"/>
        <v>08 1 1115 08 1 1115</v>
      </c>
      <c r="L189" s="225" t="e">
        <f>VLOOKUP(O189,#REF!,2,0)</f>
        <v>#REF!</v>
      </c>
      <c r="M189" s="5"/>
      <c r="N189" s="6"/>
      <c r="O189" s="22" t="s">
        <v>557</v>
      </c>
      <c r="P189" s="7" t="b">
        <f t="shared" si="35"/>
        <v>0</v>
      </c>
      <c r="Q189" s="7" t="e">
        <f t="shared" si="33"/>
        <v>#REF!</v>
      </c>
    </row>
    <row r="190" spans="1:17" s="49" customFormat="1">
      <c r="A190" s="14" t="s">
        <v>90</v>
      </c>
      <c r="B190" s="14" t="s">
        <v>15</v>
      </c>
      <c r="C190" s="14">
        <v>1138</v>
      </c>
      <c r="D190" s="14" t="s">
        <v>559</v>
      </c>
      <c r="E190" s="245" t="s">
        <v>560</v>
      </c>
      <c r="F190" s="14" t="s">
        <v>90</v>
      </c>
      <c r="G190" s="14" t="s">
        <v>15</v>
      </c>
      <c r="H190" s="14">
        <v>1138</v>
      </c>
      <c r="I190" s="14" t="s">
        <v>559</v>
      </c>
      <c r="J190" s="245" t="s">
        <v>560</v>
      </c>
      <c r="K190" s="5" t="str">
        <f t="shared" si="32"/>
        <v>08 1 1138 08 1 1138</v>
      </c>
      <c r="L190" s="225" t="e">
        <f>VLOOKUP(O190,#REF!,2,0)</f>
        <v>#REF!</v>
      </c>
      <c r="M190" s="5"/>
      <c r="N190" s="6"/>
      <c r="O190" s="22" t="s">
        <v>561</v>
      </c>
      <c r="P190" s="7" t="b">
        <f t="shared" si="35"/>
        <v>0</v>
      </c>
      <c r="Q190" s="7" t="e">
        <f t="shared" si="33"/>
        <v>#REF!</v>
      </c>
    </row>
    <row r="191" spans="1:17" ht="37.5">
      <c r="A191" s="24" t="s">
        <v>90</v>
      </c>
      <c r="B191" s="24" t="s">
        <v>91</v>
      </c>
      <c r="C191" s="24" t="s">
        <v>9</v>
      </c>
      <c r="D191" s="24" t="s">
        <v>562</v>
      </c>
      <c r="E191" s="196" t="s">
        <v>563</v>
      </c>
      <c r="F191" s="275" t="s">
        <v>90</v>
      </c>
      <c r="G191" s="275" t="s">
        <v>91</v>
      </c>
      <c r="H191" s="275" t="s">
        <v>9</v>
      </c>
      <c r="I191" s="275" t="s">
        <v>562</v>
      </c>
      <c r="J191" s="276" t="s">
        <v>563</v>
      </c>
      <c r="K191" s="5" t="str">
        <f t="shared" si="32"/>
        <v>08 2 0000 08 2 0000</v>
      </c>
      <c r="L191" s="225" t="e">
        <f>VLOOKUP(O191,#REF!,2,0)</f>
        <v>#REF!</v>
      </c>
      <c r="O191" s="12" t="s">
        <v>564</v>
      </c>
      <c r="P191" s="7" t="b">
        <f t="shared" si="35"/>
        <v>0</v>
      </c>
      <c r="Q191" s="7" t="e">
        <f t="shared" si="33"/>
        <v>#REF!</v>
      </c>
    </row>
    <row r="192" spans="1:17" ht="37.5">
      <c r="A192" s="14" t="s">
        <v>90</v>
      </c>
      <c r="B192" s="14" t="s">
        <v>91</v>
      </c>
      <c r="C192" s="14">
        <v>2042</v>
      </c>
      <c r="D192" s="14" t="s">
        <v>566</v>
      </c>
      <c r="E192" s="245" t="s">
        <v>567</v>
      </c>
      <c r="F192" s="14" t="s">
        <v>90</v>
      </c>
      <c r="G192" s="14" t="s">
        <v>91</v>
      </c>
      <c r="H192" s="14">
        <v>2042</v>
      </c>
      <c r="I192" s="14" t="s">
        <v>566</v>
      </c>
      <c r="J192" s="245" t="s">
        <v>567</v>
      </c>
      <c r="K192" s="5" t="str">
        <f t="shared" si="32"/>
        <v>08 2 2042 08 2 2042</v>
      </c>
      <c r="L192" s="225" t="e">
        <f>VLOOKUP(O192,#REF!,2,0)</f>
        <v>#REF!</v>
      </c>
      <c r="O192" s="22" t="s">
        <v>569</v>
      </c>
      <c r="P192" s="7" t="b">
        <f>K192=O192</f>
        <v>0</v>
      </c>
      <c r="Q192" s="7" t="e">
        <f t="shared" si="33"/>
        <v>#REF!</v>
      </c>
    </row>
    <row r="193" spans="1:17" ht="131.25">
      <c r="A193" s="14" t="s">
        <v>90</v>
      </c>
      <c r="B193" s="14" t="s">
        <v>91</v>
      </c>
      <c r="C193" s="14">
        <v>2043</v>
      </c>
      <c r="D193" s="14" t="s">
        <v>574</v>
      </c>
      <c r="E193" s="245" t="s">
        <v>575</v>
      </c>
      <c r="F193" s="14" t="s">
        <v>90</v>
      </c>
      <c r="G193" s="14" t="s">
        <v>91</v>
      </c>
      <c r="H193" s="14">
        <v>2043</v>
      </c>
      <c r="I193" s="14" t="s">
        <v>574</v>
      </c>
      <c r="J193" s="245" t="s">
        <v>575</v>
      </c>
      <c r="K193" s="5" t="str">
        <f t="shared" ref="K193" si="36">CONCATENATE(F193," ",G193," ",H193," ",I193)</f>
        <v>08 2 2043 08 2 2043</v>
      </c>
      <c r="L193" s="225" t="e">
        <f>VLOOKUP(O193,#REF!,2,0)</f>
        <v>#REF!</v>
      </c>
      <c r="O193" s="22" t="s">
        <v>577</v>
      </c>
      <c r="P193" s="7" t="b">
        <f t="shared" ref="P193" si="37">K193=O193</f>
        <v>0</v>
      </c>
      <c r="Q193" s="7" t="e">
        <f t="shared" ref="Q193" si="38">J193=L193</f>
        <v>#REF!</v>
      </c>
    </row>
    <row r="194" spans="1:17" ht="75">
      <c r="A194" s="14" t="s">
        <v>90</v>
      </c>
      <c r="B194" s="14" t="s">
        <v>91</v>
      </c>
      <c r="C194" s="14">
        <v>2044</v>
      </c>
      <c r="D194" s="14" t="s">
        <v>570</v>
      </c>
      <c r="E194" s="245" t="s">
        <v>571</v>
      </c>
      <c r="F194" s="14" t="s">
        <v>90</v>
      </c>
      <c r="G194" s="14" t="s">
        <v>91</v>
      </c>
      <c r="H194" s="14">
        <v>2044</v>
      </c>
      <c r="I194" s="14" t="s">
        <v>570</v>
      </c>
      <c r="J194" s="245" t="s">
        <v>571</v>
      </c>
      <c r="K194" s="5" t="str">
        <f t="shared" si="32"/>
        <v>08 2 2044 08 2 2044</v>
      </c>
      <c r="L194" s="225" t="e">
        <f>VLOOKUP(O194,#REF!,2,0)</f>
        <v>#REF!</v>
      </c>
      <c r="P194" s="7" t="b">
        <f t="shared" ref="P194:P224" si="39">K194=O194</f>
        <v>0</v>
      </c>
      <c r="Q194" s="7" t="e">
        <f t="shared" si="33"/>
        <v>#REF!</v>
      </c>
    </row>
    <row r="195" spans="1:17" ht="37.5">
      <c r="A195" s="24" t="s">
        <v>90</v>
      </c>
      <c r="B195" s="24" t="s">
        <v>288</v>
      </c>
      <c r="C195" s="24" t="s">
        <v>9</v>
      </c>
      <c r="D195" s="24" t="s">
        <v>578</v>
      </c>
      <c r="E195" s="196" t="s">
        <v>579</v>
      </c>
      <c r="F195" s="24" t="s">
        <v>90</v>
      </c>
      <c r="G195" s="24" t="s">
        <v>288</v>
      </c>
      <c r="H195" s="24" t="s">
        <v>9</v>
      </c>
      <c r="I195" s="24" t="s">
        <v>578</v>
      </c>
      <c r="J195" s="196" t="s">
        <v>579</v>
      </c>
      <c r="K195" s="5" t="str">
        <f t="shared" si="32"/>
        <v>08 3 0000 08 3 0000</v>
      </c>
      <c r="L195" s="225" t="e">
        <f>VLOOKUP(O195,#REF!,2,0)</f>
        <v>#REF!</v>
      </c>
      <c r="O195" s="12" t="s">
        <v>580</v>
      </c>
      <c r="P195" s="7" t="b">
        <f t="shared" si="39"/>
        <v>0</v>
      </c>
      <c r="Q195" s="7" t="e">
        <f t="shared" si="33"/>
        <v>#REF!</v>
      </c>
    </row>
    <row r="196" spans="1:17" ht="37.5">
      <c r="A196" s="14" t="s">
        <v>90</v>
      </c>
      <c r="B196" s="14">
        <v>3</v>
      </c>
      <c r="C196" s="14" t="s">
        <v>582</v>
      </c>
      <c r="D196" s="14" t="s">
        <v>583</v>
      </c>
      <c r="E196" s="245" t="s">
        <v>584</v>
      </c>
      <c r="F196" s="14" t="s">
        <v>90</v>
      </c>
      <c r="G196" s="14">
        <v>3</v>
      </c>
      <c r="H196" s="14" t="s">
        <v>582</v>
      </c>
      <c r="I196" s="14" t="s">
        <v>583</v>
      </c>
      <c r="J196" s="245" t="s">
        <v>584</v>
      </c>
      <c r="K196" s="5" t="str">
        <f t="shared" si="32"/>
        <v>08 3 4002 08 3 4002</v>
      </c>
      <c r="L196" s="225" t="e">
        <f>VLOOKUP(O196,#REF!,2,0)</f>
        <v>#REF!</v>
      </c>
      <c r="O196" s="45" t="s">
        <v>1249</v>
      </c>
      <c r="P196" s="7" t="b">
        <f t="shared" si="39"/>
        <v>0</v>
      </c>
      <c r="Q196" s="7" t="e">
        <f t="shared" si="33"/>
        <v>#REF!</v>
      </c>
    </row>
    <row r="197" spans="1:17" ht="45">
      <c r="A197" s="23" t="s">
        <v>547</v>
      </c>
      <c r="B197" s="23" t="s">
        <v>8</v>
      </c>
      <c r="C197" s="236" t="s">
        <v>9</v>
      </c>
      <c r="D197" s="182" t="s">
        <v>585</v>
      </c>
      <c r="E197" s="109" t="s">
        <v>1569</v>
      </c>
      <c r="F197" s="23" t="s">
        <v>547</v>
      </c>
      <c r="G197" s="23" t="s">
        <v>8</v>
      </c>
      <c r="H197" s="236" t="s">
        <v>9</v>
      </c>
      <c r="I197" s="182" t="s">
        <v>585</v>
      </c>
      <c r="J197" s="109" t="s">
        <v>586</v>
      </c>
      <c r="K197" s="5" t="str">
        <f t="shared" si="32"/>
        <v>09 0 0000 09 0 0000</v>
      </c>
      <c r="L197" s="225" t="e">
        <f>VLOOKUP(O197,#REF!,2,0)</f>
        <v>#REF!</v>
      </c>
      <c r="O197" s="11" t="s">
        <v>587</v>
      </c>
      <c r="P197" s="7" t="b">
        <f t="shared" si="39"/>
        <v>0</v>
      </c>
      <c r="Q197" s="7" t="e">
        <f t="shared" si="33"/>
        <v>#REF!</v>
      </c>
    </row>
    <row r="198" spans="1:17" ht="37.5">
      <c r="A198" s="24" t="s">
        <v>547</v>
      </c>
      <c r="B198" s="24" t="s">
        <v>102</v>
      </c>
      <c r="C198" s="215" t="s">
        <v>9</v>
      </c>
      <c r="D198" s="184" t="s">
        <v>588</v>
      </c>
      <c r="E198" s="205" t="s">
        <v>1570</v>
      </c>
      <c r="F198" s="24" t="s">
        <v>547</v>
      </c>
      <c r="G198" s="24" t="s">
        <v>102</v>
      </c>
      <c r="H198" s="215" t="s">
        <v>9</v>
      </c>
      <c r="I198" s="184" t="s">
        <v>588</v>
      </c>
      <c r="J198" s="205" t="s">
        <v>589</v>
      </c>
      <c r="K198" s="5" t="str">
        <f t="shared" si="32"/>
        <v>09 Б 0000 09 Б 0000</v>
      </c>
      <c r="L198" s="225" t="e">
        <f>VLOOKUP(O198,#REF!,2,0)</f>
        <v>#REF!</v>
      </c>
      <c r="O198" s="12" t="s">
        <v>590</v>
      </c>
      <c r="P198" s="7" t="b">
        <f t="shared" si="39"/>
        <v>0</v>
      </c>
      <c r="Q198" s="7" t="e">
        <f t="shared" si="33"/>
        <v>#REF!</v>
      </c>
    </row>
    <row r="199" spans="1:17" ht="37.5">
      <c r="A199" s="14" t="s">
        <v>547</v>
      </c>
      <c r="B199" s="14" t="s">
        <v>102</v>
      </c>
      <c r="C199" s="14">
        <v>1122</v>
      </c>
      <c r="D199" s="14" t="s">
        <v>609</v>
      </c>
      <c r="E199" s="245" t="s">
        <v>610</v>
      </c>
      <c r="F199" s="14" t="s">
        <v>547</v>
      </c>
      <c r="G199" s="14" t="s">
        <v>102</v>
      </c>
      <c r="H199" s="14">
        <v>1122</v>
      </c>
      <c r="I199" s="14" t="s">
        <v>609</v>
      </c>
      <c r="J199" s="245" t="s">
        <v>610</v>
      </c>
      <c r="K199" s="5" t="str">
        <f>CONCATENATE(F199," ",G199," ",H199," ",I199)</f>
        <v>09 Б 1122 09 Б 1122</v>
      </c>
      <c r="L199" s="225" t="e">
        <f>VLOOKUP(O199,#REF!,2,0)</f>
        <v>#REF!</v>
      </c>
      <c r="O199" s="50" t="s">
        <v>611</v>
      </c>
      <c r="P199" s="7" t="b">
        <f>K199=O199</f>
        <v>0</v>
      </c>
      <c r="Q199" s="7" t="e">
        <f>J199=L199</f>
        <v>#REF!</v>
      </c>
    </row>
    <row r="200" spans="1:17">
      <c r="A200" s="14" t="s">
        <v>547</v>
      </c>
      <c r="B200" s="14" t="s">
        <v>102</v>
      </c>
      <c r="C200" s="14">
        <v>2023</v>
      </c>
      <c r="D200" s="14" t="s">
        <v>592</v>
      </c>
      <c r="E200" s="245" t="s">
        <v>593</v>
      </c>
      <c r="F200" s="14" t="s">
        <v>547</v>
      </c>
      <c r="G200" s="14" t="s">
        <v>102</v>
      </c>
      <c r="H200" s="14">
        <v>2023</v>
      </c>
      <c r="I200" s="14" t="s">
        <v>592</v>
      </c>
      <c r="J200" s="245" t="s">
        <v>593</v>
      </c>
      <c r="K200" s="5" t="str">
        <f t="shared" ref="K200:K230" si="40">CONCATENATE(F200," ",G200," ",H200," ",I200)</f>
        <v>09 Б 2023 09 Б 2023</v>
      </c>
      <c r="L200" s="225" t="e">
        <f>VLOOKUP(O200,#REF!,2,0)</f>
        <v>#REF!</v>
      </c>
      <c r="O200" s="45"/>
      <c r="P200" s="7" t="b">
        <f t="shared" si="39"/>
        <v>0</v>
      </c>
      <c r="Q200" s="7" t="e">
        <f t="shared" ref="Q200:Q230" si="41">J200=L200</f>
        <v>#REF!</v>
      </c>
    </row>
    <row r="201" spans="1:17" ht="56.25">
      <c r="A201" s="14" t="s">
        <v>547</v>
      </c>
      <c r="B201" s="14" t="s">
        <v>102</v>
      </c>
      <c r="C201" s="14">
        <v>2046</v>
      </c>
      <c r="D201" s="14" t="s">
        <v>595</v>
      </c>
      <c r="E201" s="245" t="s">
        <v>596</v>
      </c>
      <c r="F201" s="14" t="s">
        <v>547</v>
      </c>
      <c r="G201" s="14" t="s">
        <v>102</v>
      </c>
      <c r="H201" s="14">
        <v>2046</v>
      </c>
      <c r="I201" s="14" t="s">
        <v>595</v>
      </c>
      <c r="J201" s="245" t="s">
        <v>596</v>
      </c>
      <c r="K201" s="5" t="str">
        <f t="shared" si="40"/>
        <v>09 Б 2046 09 Б 2046</v>
      </c>
      <c r="L201" s="225" t="e">
        <f>VLOOKUP(O201,#REF!,2,0)</f>
        <v>#REF!</v>
      </c>
      <c r="O201" s="50" t="s">
        <v>598</v>
      </c>
      <c r="P201" s="7" t="b">
        <f t="shared" si="39"/>
        <v>0</v>
      </c>
      <c r="Q201" s="7" t="e">
        <f t="shared" si="41"/>
        <v>#REF!</v>
      </c>
    </row>
    <row r="202" spans="1:17" ht="67.5">
      <c r="A202" s="23" t="s">
        <v>612</v>
      </c>
      <c r="B202" s="23" t="s">
        <v>8</v>
      </c>
      <c r="C202" s="236" t="s">
        <v>9</v>
      </c>
      <c r="D202" s="182" t="s">
        <v>613</v>
      </c>
      <c r="E202" s="109" t="s">
        <v>1571</v>
      </c>
      <c r="F202" s="23" t="s">
        <v>612</v>
      </c>
      <c r="G202" s="23" t="s">
        <v>8</v>
      </c>
      <c r="H202" s="236" t="s">
        <v>9</v>
      </c>
      <c r="I202" s="182" t="s">
        <v>613</v>
      </c>
      <c r="J202" s="109" t="s">
        <v>614</v>
      </c>
      <c r="K202" s="5" t="str">
        <f t="shared" si="40"/>
        <v>10 0 0000 10 0 0000</v>
      </c>
      <c r="L202" s="225" t="e">
        <f>VLOOKUP(O202,#REF!,2,0)</f>
        <v>#REF!</v>
      </c>
      <c r="O202" s="11" t="s">
        <v>615</v>
      </c>
      <c r="P202" s="7" t="b">
        <f t="shared" si="39"/>
        <v>0</v>
      </c>
      <c r="Q202" s="7" t="e">
        <f t="shared" si="41"/>
        <v>#REF!</v>
      </c>
    </row>
    <row r="203" spans="1:17" ht="75">
      <c r="A203" s="24" t="s">
        <v>612</v>
      </c>
      <c r="B203" s="24" t="s">
        <v>102</v>
      </c>
      <c r="C203" s="215" t="s">
        <v>9</v>
      </c>
      <c r="D203" s="184" t="s">
        <v>616</v>
      </c>
      <c r="E203" s="196" t="s">
        <v>1572</v>
      </c>
      <c r="F203" s="24" t="s">
        <v>612</v>
      </c>
      <c r="G203" s="24" t="s">
        <v>102</v>
      </c>
      <c r="H203" s="215" t="s">
        <v>9</v>
      </c>
      <c r="I203" s="184" t="s">
        <v>616</v>
      </c>
      <c r="J203" s="196" t="s">
        <v>617</v>
      </c>
      <c r="K203" s="5" t="str">
        <f t="shared" si="40"/>
        <v>10 Б 0000 10 Б 0000</v>
      </c>
      <c r="L203" s="225" t="e">
        <f>VLOOKUP(O203,#REF!,2,0)</f>
        <v>#REF!</v>
      </c>
      <c r="O203" s="12" t="s">
        <v>618</v>
      </c>
      <c r="P203" s="7" t="b">
        <f t="shared" si="39"/>
        <v>0</v>
      </c>
      <c r="Q203" s="7" t="e">
        <f t="shared" si="41"/>
        <v>#REF!</v>
      </c>
    </row>
    <row r="204" spans="1:17">
      <c r="A204" s="14" t="s">
        <v>612</v>
      </c>
      <c r="B204" s="14" t="s">
        <v>102</v>
      </c>
      <c r="C204" s="14">
        <v>2001</v>
      </c>
      <c r="D204" s="14" t="s">
        <v>630</v>
      </c>
      <c r="E204" s="245" t="s">
        <v>631</v>
      </c>
      <c r="F204" s="14" t="s">
        <v>612</v>
      </c>
      <c r="G204" s="14" t="s">
        <v>102</v>
      </c>
      <c r="H204" s="14">
        <v>2001</v>
      </c>
      <c r="I204" s="14" t="s">
        <v>630</v>
      </c>
      <c r="J204" s="245" t="s">
        <v>631</v>
      </c>
      <c r="K204" s="5" t="str">
        <f>CONCATENATE(F204," ",G204," ",H204," ",I204)</f>
        <v>10 Б 2001 10 Б 2001</v>
      </c>
      <c r="L204" s="225" t="e">
        <f>VLOOKUP(O204,#REF!,2,0)</f>
        <v>#REF!</v>
      </c>
      <c r="N204" s="54"/>
      <c r="O204" s="45" t="s">
        <v>633</v>
      </c>
      <c r="P204" s="7" t="b">
        <f>K204=O204</f>
        <v>0</v>
      </c>
      <c r="Q204" s="7" t="e">
        <f>J204=L204</f>
        <v>#REF!</v>
      </c>
    </row>
    <row r="205" spans="1:17">
      <c r="A205" s="14" t="s">
        <v>612</v>
      </c>
      <c r="B205" s="14" t="s">
        <v>102</v>
      </c>
      <c r="C205" s="14">
        <v>2002</v>
      </c>
      <c r="D205" s="14" t="s">
        <v>620</v>
      </c>
      <c r="E205" s="245" t="s">
        <v>621</v>
      </c>
      <c r="F205" s="14" t="s">
        <v>612</v>
      </c>
      <c r="G205" s="14" t="s">
        <v>102</v>
      </c>
      <c r="H205" s="14">
        <v>2002</v>
      </c>
      <c r="I205" s="14" t="s">
        <v>620</v>
      </c>
      <c r="J205" s="245" t="s">
        <v>621</v>
      </c>
      <c r="K205" s="5" t="str">
        <f t="shared" si="40"/>
        <v>10 Б 2002 10 Б 2002</v>
      </c>
      <c r="L205" s="225" t="e">
        <f>VLOOKUP(O205,#REF!,2,0)</f>
        <v>#REF!</v>
      </c>
      <c r="O205" s="45" t="s">
        <v>623</v>
      </c>
      <c r="P205" s="7" t="b">
        <f t="shared" si="39"/>
        <v>0</v>
      </c>
      <c r="Q205" s="7" t="e">
        <f t="shared" si="41"/>
        <v>#REF!</v>
      </c>
    </row>
    <row r="206" spans="1:17" s="54" customFormat="1">
      <c r="A206" s="14" t="s">
        <v>612</v>
      </c>
      <c r="B206" s="14" t="s">
        <v>102</v>
      </c>
      <c r="C206" s="14">
        <v>2005</v>
      </c>
      <c r="D206" s="14" t="s">
        <v>625</v>
      </c>
      <c r="E206" s="245" t="s">
        <v>626</v>
      </c>
      <c r="F206" s="14" t="s">
        <v>612</v>
      </c>
      <c r="G206" s="14" t="s">
        <v>102</v>
      </c>
      <c r="H206" s="14">
        <v>2005</v>
      </c>
      <c r="I206" s="14" t="s">
        <v>625</v>
      </c>
      <c r="J206" s="245" t="s">
        <v>626</v>
      </c>
      <c r="K206" s="5" t="str">
        <f t="shared" si="40"/>
        <v>10 Б 2005 10 Б 2005</v>
      </c>
      <c r="L206" s="225" t="e">
        <f>VLOOKUP(O206,#REF!,2,0)</f>
        <v>#REF!</v>
      </c>
      <c r="M206" s="5"/>
      <c r="N206" s="6"/>
      <c r="O206" s="45" t="s">
        <v>628</v>
      </c>
      <c r="P206" s="7" t="b">
        <f t="shared" si="39"/>
        <v>0</v>
      </c>
      <c r="Q206" s="7" t="e">
        <f t="shared" si="41"/>
        <v>#REF!</v>
      </c>
    </row>
    <row r="207" spans="1:17" s="32" customFormat="1" ht="56.25">
      <c r="A207" s="14" t="s">
        <v>612</v>
      </c>
      <c r="B207" s="14" t="s">
        <v>102</v>
      </c>
      <c r="C207" s="238">
        <v>2087</v>
      </c>
      <c r="D207" s="239" t="s">
        <v>1573</v>
      </c>
      <c r="E207" s="163" t="s">
        <v>1574</v>
      </c>
      <c r="F207" s="84"/>
      <c r="G207" s="84"/>
      <c r="H207" s="86"/>
      <c r="I207" s="87"/>
      <c r="J207" s="29" t="s">
        <v>1304</v>
      </c>
      <c r="K207" s="258" t="str">
        <f t="shared" si="40"/>
        <v xml:space="preserve">   </v>
      </c>
      <c r="L207" s="259" t="e">
        <f>VLOOKUP(O207,#REF!,2,0)</f>
        <v>#REF!</v>
      </c>
      <c r="M207" s="258"/>
      <c r="N207" s="277"/>
      <c r="O207" s="265" t="s">
        <v>629</v>
      </c>
      <c r="P207" s="261" t="b">
        <f t="shared" si="39"/>
        <v>0</v>
      </c>
      <c r="Q207" s="261" t="e">
        <f t="shared" si="41"/>
        <v>#REF!</v>
      </c>
    </row>
    <row r="208" spans="1:17" s="54" customFormat="1" ht="90">
      <c r="A208" s="23" t="s">
        <v>634</v>
      </c>
      <c r="B208" s="23" t="s">
        <v>8</v>
      </c>
      <c r="C208" s="236" t="s">
        <v>9</v>
      </c>
      <c r="D208" s="182" t="s">
        <v>635</v>
      </c>
      <c r="E208" s="109" t="s">
        <v>1575</v>
      </c>
      <c r="F208" s="23" t="s">
        <v>634</v>
      </c>
      <c r="G208" s="23" t="s">
        <v>8</v>
      </c>
      <c r="H208" s="236" t="s">
        <v>9</v>
      </c>
      <c r="I208" s="182" t="s">
        <v>635</v>
      </c>
      <c r="J208" s="109" t="s">
        <v>636</v>
      </c>
      <c r="K208" s="5" t="str">
        <f t="shared" si="40"/>
        <v>11 0 0000 11 0 0000</v>
      </c>
      <c r="L208" s="225" t="e">
        <f>VLOOKUP(O208,#REF!,2,0)</f>
        <v>#REF!</v>
      </c>
      <c r="M208" s="5"/>
      <c r="N208" s="6"/>
      <c r="O208" s="11" t="s">
        <v>637</v>
      </c>
      <c r="P208" s="7" t="b">
        <f t="shared" si="39"/>
        <v>0</v>
      </c>
      <c r="Q208" s="7" t="e">
        <f t="shared" si="41"/>
        <v>#REF!</v>
      </c>
    </row>
    <row r="209" spans="1:17" ht="75">
      <c r="A209" s="24" t="s">
        <v>634</v>
      </c>
      <c r="B209" s="24" t="s">
        <v>102</v>
      </c>
      <c r="C209" s="215" t="s">
        <v>9</v>
      </c>
      <c r="D209" s="184" t="s">
        <v>638</v>
      </c>
      <c r="E209" s="196" t="s">
        <v>1572</v>
      </c>
      <c r="F209" s="24" t="s">
        <v>634</v>
      </c>
      <c r="G209" s="24" t="s">
        <v>102</v>
      </c>
      <c r="H209" s="215" t="s">
        <v>9</v>
      </c>
      <c r="I209" s="184" t="s">
        <v>638</v>
      </c>
      <c r="J209" s="196" t="s">
        <v>617</v>
      </c>
      <c r="K209" s="5" t="str">
        <f t="shared" si="40"/>
        <v>11 Б 0000 11 Б 0000</v>
      </c>
      <c r="L209" s="225" t="e">
        <f>VLOOKUP(O209,#REF!,2,0)</f>
        <v>#REF!</v>
      </c>
      <c r="O209" s="12" t="s">
        <v>639</v>
      </c>
      <c r="P209" s="7" t="b">
        <f t="shared" si="39"/>
        <v>0</v>
      </c>
      <c r="Q209" s="7" t="e">
        <f t="shared" si="41"/>
        <v>#REF!</v>
      </c>
    </row>
    <row r="210" spans="1:17" ht="56.25">
      <c r="A210" s="14">
        <v>11</v>
      </c>
      <c r="B210" s="14" t="s">
        <v>102</v>
      </c>
      <c r="C210" s="232">
        <v>2003</v>
      </c>
      <c r="D210" s="233" t="s">
        <v>641</v>
      </c>
      <c r="E210" s="245" t="s">
        <v>642</v>
      </c>
      <c r="F210" s="14">
        <v>11</v>
      </c>
      <c r="G210" s="14" t="s">
        <v>102</v>
      </c>
      <c r="H210" s="232">
        <v>2003</v>
      </c>
      <c r="I210" s="233" t="s">
        <v>641</v>
      </c>
      <c r="J210" s="245" t="s">
        <v>642</v>
      </c>
      <c r="K210" s="5" t="str">
        <f t="shared" si="40"/>
        <v>11 Б 2003 11 Б 2003</v>
      </c>
      <c r="L210" s="225" t="e">
        <f>VLOOKUP(O210,#REF!,2,0)</f>
        <v>#REF!</v>
      </c>
      <c r="O210" s="45" t="s">
        <v>644</v>
      </c>
      <c r="P210" s="7" t="b">
        <f t="shared" si="39"/>
        <v>0</v>
      </c>
      <c r="Q210" s="7" t="e">
        <f t="shared" si="41"/>
        <v>#REF!</v>
      </c>
    </row>
    <row r="211" spans="1:17" ht="37.5">
      <c r="A211" s="14">
        <v>11</v>
      </c>
      <c r="B211" s="14" t="s">
        <v>102</v>
      </c>
      <c r="C211" s="232">
        <v>2007</v>
      </c>
      <c r="D211" s="233" t="s">
        <v>645</v>
      </c>
      <c r="E211" s="245" t="s">
        <v>646</v>
      </c>
      <c r="F211" s="14">
        <v>11</v>
      </c>
      <c r="G211" s="14" t="s">
        <v>102</v>
      </c>
      <c r="H211" s="232">
        <v>2007</v>
      </c>
      <c r="I211" s="233" t="s">
        <v>645</v>
      </c>
      <c r="J211" s="245" t="s">
        <v>646</v>
      </c>
      <c r="K211" s="5" t="str">
        <f t="shared" si="40"/>
        <v>11 Б 2007 11 Б 2007</v>
      </c>
      <c r="L211" s="225" t="e">
        <f>VLOOKUP(O211,#REF!,2,0)</f>
        <v>#REF!</v>
      </c>
      <c r="N211" s="54"/>
      <c r="O211" s="45" t="s">
        <v>648</v>
      </c>
      <c r="P211" s="7" t="b">
        <f t="shared" si="39"/>
        <v>0</v>
      </c>
      <c r="Q211" s="7" t="e">
        <f t="shared" si="41"/>
        <v>#REF!</v>
      </c>
    </row>
    <row r="212" spans="1:17" ht="37.5">
      <c r="A212" s="14">
        <v>11</v>
      </c>
      <c r="B212" s="14" t="s">
        <v>102</v>
      </c>
      <c r="C212" s="232">
        <v>2018</v>
      </c>
      <c r="D212" s="233" t="s">
        <v>654</v>
      </c>
      <c r="E212" s="245" t="s">
        <v>655</v>
      </c>
      <c r="F212" s="14">
        <v>11</v>
      </c>
      <c r="G212" s="14" t="s">
        <v>102</v>
      </c>
      <c r="H212" s="232">
        <v>2018</v>
      </c>
      <c r="I212" s="233" t="s">
        <v>654</v>
      </c>
      <c r="J212" s="245" t="s">
        <v>655</v>
      </c>
      <c r="K212" s="5" t="str">
        <f>CONCATENATE(F212," ",G212," ",H212," ",I212)</f>
        <v>11 Б 2018 11 Б 2018</v>
      </c>
      <c r="L212" s="225" t="e">
        <f>VLOOKUP(O212,#REF!,2,0)</f>
        <v>#REF!</v>
      </c>
      <c r="O212" s="45" t="s">
        <v>657</v>
      </c>
      <c r="P212" s="7" t="b">
        <f>K212=O212</f>
        <v>0</v>
      </c>
      <c r="Q212" s="7" t="e">
        <f>J212=L212</f>
        <v>#REF!</v>
      </c>
    </row>
    <row r="213" spans="1:17" ht="56.25">
      <c r="A213" s="14" t="s">
        <v>634</v>
      </c>
      <c r="B213" s="14" t="s">
        <v>102</v>
      </c>
      <c r="C213" s="232">
        <v>2034</v>
      </c>
      <c r="D213" s="233" t="s">
        <v>659</v>
      </c>
      <c r="E213" s="245" t="s">
        <v>660</v>
      </c>
      <c r="F213" s="14" t="s">
        <v>634</v>
      </c>
      <c r="G213" s="14" t="s">
        <v>102</v>
      </c>
      <c r="H213" s="232">
        <v>2034</v>
      </c>
      <c r="I213" s="233" t="s">
        <v>659</v>
      </c>
      <c r="J213" s="245" t="s">
        <v>660</v>
      </c>
      <c r="K213" s="5" t="str">
        <f>CONCATENATE(F213," ",G213," ",H213," ",I213)</f>
        <v>11 Б 2034 11 Б 2034</v>
      </c>
      <c r="L213" s="225" t="e">
        <f>VLOOKUP(O213,#REF!,2,0)</f>
        <v>#REF!</v>
      </c>
      <c r="O213" s="45" t="s">
        <v>662</v>
      </c>
      <c r="P213" s="7" t="b">
        <f>K213=O213</f>
        <v>0</v>
      </c>
      <c r="Q213" s="7" t="e">
        <f>J213=L213</f>
        <v>#REF!</v>
      </c>
    </row>
    <row r="214" spans="1:17" ht="37.5">
      <c r="A214" s="14">
        <v>11</v>
      </c>
      <c r="B214" s="14" t="s">
        <v>102</v>
      </c>
      <c r="C214" s="232">
        <v>2084</v>
      </c>
      <c r="D214" s="233" t="s">
        <v>649</v>
      </c>
      <c r="E214" s="245" t="s">
        <v>650</v>
      </c>
      <c r="F214" s="14">
        <v>11</v>
      </c>
      <c r="G214" s="14" t="s">
        <v>102</v>
      </c>
      <c r="H214" s="232">
        <v>2084</v>
      </c>
      <c r="I214" s="233" t="s">
        <v>649</v>
      </c>
      <c r="J214" s="245" t="s">
        <v>650</v>
      </c>
      <c r="K214" s="5" t="str">
        <f t="shared" si="40"/>
        <v>11 Б 2084 11 Б 2084</v>
      </c>
      <c r="L214" s="225" t="e">
        <f>VLOOKUP(O214,#REF!,2,0)</f>
        <v>#REF!</v>
      </c>
      <c r="O214" s="45" t="s">
        <v>652</v>
      </c>
      <c r="P214" s="7" t="b">
        <f t="shared" si="39"/>
        <v>0</v>
      </c>
      <c r="Q214" s="7" t="e">
        <f t="shared" si="41"/>
        <v>#REF!</v>
      </c>
    </row>
    <row r="215" spans="1:17" s="283" customFormat="1" ht="37.5">
      <c r="A215" s="28" t="s">
        <v>634</v>
      </c>
      <c r="B215" s="28" t="s">
        <v>102</v>
      </c>
      <c r="C215" s="238">
        <v>2103</v>
      </c>
      <c r="D215" s="239" t="s">
        <v>1576</v>
      </c>
      <c r="E215" s="163" t="s">
        <v>1577</v>
      </c>
      <c r="F215" s="280"/>
      <c r="G215" s="280"/>
      <c r="H215" s="278"/>
      <c r="I215" s="279"/>
      <c r="J215" s="29" t="s">
        <v>1304</v>
      </c>
      <c r="K215" s="281" t="str">
        <f t="shared" si="40"/>
        <v xml:space="preserve">   </v>
      </c>
      <c r="L215" s="282" t="e">
        <f>VLOOKUP(O215,#REF!,2,0)</f>
        <v>#REF!</v>
      </c>
      <c r="M215" s="281"/>
      <c r="O215" s="284" t="s">
        <v>653</v>
      </c>
      <c r="P215" s="285" t="b">
        <f t="shared" si="39"/>
        <v>0</v>
      </c>
      <c r="Q215" s="285" t="e">
        <f t="shared" si="41"/>
        <v>#REF!</v>
      </c>
    </row>
    <row r="216" spans="1:17" ht="56.25">
      <c r="A216" s="28" t="s">
        <v>634</v>
      </c>
      <c r="B216" s="28" t="s">
        <v>102</v>
      </c>
      <c r="C216" s="238">
        <v>2109</v>
      </c>
      <c r="D216" s="239" t="s">
        <v>1578</v>
      </c>
      <c r="E216" s="163" t="s">
        <v>1579</v>
      </c>
      <c r="F216" s="280"/>
      <c r="G216" s="280"/>
      <c r="H216" s="278"/>
      <c r="I216" s="279"/>
      <c r="J216" s="29" t="s">
        <v>1304</v>
      </c>
      <c r="K216" s="5" t="str">
        <f t="shared" si="40"/>
        <v xml:space="preserve">   </v>
      </c>
      <c r="L216" s="225" t="e">
        <f>VLOOKUP(O216,#REF!,2,0)</f>
        <v>#REF!</v>
      </c>
      <c r="O216" s="45" t="s">
        <v>658</v>
      </c>
      <c r="P216" s="7" t="b">
        <f t="shared" si="39"/>
        <v>0</v>
      </c>
      <c r="Q216" s="7" t="e">
        <f t="shared" si="41"/>
        <v>#REF!</v>
      </c>
    </row>
    <row r="217" spans="1:17" ht="45">
      <c r="A217" s="23" t="s">
        <v>663</v>
      </c>
      <c r="B217" s="23" t="s">
        <v>8</v>
      </c>
      <c r="C217" s="236" t="s">
        <v>9</v>
      </c>
      <c r="D217" s="182" t="s">
        <v>664</v>
      </c>
      <c r="E217" s="109" t="s">
        <v>1580</v>
      </c>
      <c r="F217" s="23" t="s">
        <v>663</v>
      </c>
      <c r="G217" s="23" t="s">
        <v>8</v>
      </c>
      <c r="H217" s="236" t="s">
        <v>9</v>
      </c>
      <c r="I217" s="182" t="s">
        <v>664</v>
      </c>
      <c r="J217" s="109" t="s">
        <v>665</v>
      </c>
      <c r="K217" s="5" t="str">
        <f t="shared" si="40"/>
        <v>12 0 0000 12 0 0000</v>
      </c>
      <c r="L217" s="225" t="e">
        <f>VLOOKUP(O217,#REF!,2,0)</f>
        <v>#REF!</v>
      </c>
      <c r="O217" s="11" t="s">
        <v>666</v>
      </c>
      <c r="P217" s="7" t="b">
        <f t="shared" si="39"/>
        <v>0</v>
      </c>
      <c r="Q217" s="7" t="e">
        <f t="shared" si="41"/>
        <v>#REF!</v>
      </c>
    </row>
    <row r="218" spans="1:17" ht="37.5">
      <c r="A218" s="24" t="s">
        <v>663</v>
      </c>
      <c r="B218" s="24" t="s">
        <v>15</v>
      </c>
      <c r="C218" s="215" t="s">
        <v>9</v>
      </c>
      <c r="D218" s="184" t="s">
        <v>667</v>
      </c>
      <c r="E218" s="196" t="s">
        <v>668</v>
      </c>
      <c r="F218" s="24" t="s">
        <v>663</v>
      </c>
      <c r="G218" s="24" t="s">
        <v>15</v>
      </c>
      <c r="H218" s="215" t="s">
        <v>9</v>
      </c>
      <c r="I218" s="184" t="s">
        <v>667</v>
      </c>
      <c r="J218" s="196" t="s">
        <v>668</v>
      </c>
      <c r="K218" s="5" t="str">
        <f t="shared" si="40"/>
        <v>12 1 0000 12 1 0000</v>
      </c>
      <c r="L218" s="225" t="e">
        <f>VLOOKUP(O218,#REF!,2,0)</f>
        <v>#REF!</v>
      </c>
      <c r="O218" s="12" t="s">
        <v>669</v>
      </c>
      <c r="P218" s="7" t="b">
        <f t="shared" si="39"/>
        <v>0</v>
      </c>
      <c r="Q218" s="7" t="e">
        <f t="shared" si="41"/>
        <v>#REF!</v>
      </c>
    </row>
    <row r="219" spans="1:17" ht="37.5">
      <c r="A219" s="14">
        <v>12</v>
      </c>
      <c r="B219" s="14">
        <v>1</v>
      </c>
      <c r="C219" s="14">
        <v>2048</v>
      </c>
      <c r="D219" s="14" t="s">
        <v>671</v>
      </c>
      <c r="E219" s="245" t="s">
        <v>672</v>
      </c>
      <c r="F219" s="14">
        <v>12</v>
      </c>
      <c r="G219" s="14">
        <v>1</v>
      </c>
      <c r="H219" s="14">
        <v>2048</v>
      </c>
      <c r="I219" s="14" t="s">
        <v>671</v>
      </c>
      <c r="J219" s="245" t="s">
        <v>672</v>
      </c>
      <c r="K219" s="5" t="str">
        <f t="shared" si="40"/>
        <v>12 1 2048 12 1 2048</v>
      </c>
      <c r="L219" s="225" t="e">
        <f>VLOOKUP(O219,#REF!,2,0)</f>
        <v>#REF!</v>
      </c>
      <c r="O219" s="45" t="s">
        <v>674</v>
      </c>
      <c r="P219" s="7" t="b">
        <f t="shared" si="39"/>
        <v>0</v>
      </c>
      <c r="Q219" s="7" t="e">
        <f t="shared" si="41"/>
        <v>#REF!</v>
      </c>
    </row>
    <row r="220" spans="1:17" ht="37.5">
      <c r="A220" s="24" t="s">
        <v>663</v>
      </c>
      <c r="B220" s="24" t="s">
        <v>91</v>
      </c>
      <c r="C220" s="215" t="s">
        <v>9</v>
      </c>
      <c r="D220" s="184" t="s">
        <v>680</v>
      </c>
      <c r="E220" s="196" t="s">
        <v>1251</v>
      </c>
      <c r="F220" s="24" t="s">
        <v>663</v>
      </c>
      <c r="G220" s="24" t="s">
        <v>91</v>
      </c>
      <c r="H220" s="215" t="s">
        <v>9</v>
      </c>
      <c r="I220" s="184" t="s">
        <v>680</v>
      </c>
      <c r="J220" s="196" t="s">
        <v>1251</v>
      </c>
      <c r="K220" s="5" t="str">
        <f t="shared" si="40"/>
        <v>12 2 0000 12 2 0000</v>
      </c>
      <c r="L220" s="225" t="e">
        <f>VLOOKUP(O220,#REF!,2,0)</f>
        <v>#REF!</v>
      </c>
      <c r="O220" s="12" t="s">
        <v>682</v>
      </c>
      <c r="P220" s="7" t="b">
        <f t="shared" si="39"/>
        <v>0</v>
      </c>
      <c r="Q220" s="7" t="e">
        <f t="shared" si="41"/>
        <v>#REF!</v>
      </c>
    </row>
    <row r="221" spans="1:17" ht="37.5">
      <c r="A221" s="14" t="s">
        <v>663</v>
      </c>
      <c r="B221" s="14" t="s">
        <v>91</v>
      </c>
      <c r="C221" s="14" t="s">
        <v>689</v>
      </c>
      <c r="D221" s="14" t="s">
        <v>690</v>
      </c>
      <c r="E221" s="245" t="s">
        <v>691</v>
      </c>
      <c r="F221" s="14" t="s">
        <v>663</v>
      </c>
      <c r="G221" s="14" t="s">
        <v>91</v>
      </c>
      <c r="H221" s="14" t="s">
        <v>689</v>
      </c>
      <c r="I221" s="14" t="s">
        <v>690</v>
      </c>
      <c r="J221" s="245" t="s">
        <v>691</v>
      </c>
      <c r="K221" s="5" t="str">
        <f>CONCATENATE(F221," ",G221," ",H221," ",I221)</f>
        <v>12 2 2004 12 2 2004</v>
      </c>
      <c r="L221" s="225" t="e">
        <f>VLOOKUP(O221,#REF!,2,0)</f>
        <v>#REF!</v>
      </c>
      <c r="O221" s="45" t="s">
        <v>693</v>
      </c>
      <c r="P221" s="7" t="b">
        <f>K221=O221</f>
        <v>0</v>
      </c>
      <c r="Q221" s="7" t="e">
        <f>J221=L221</f>
        <v>#REF!</v>
      </c>
    </row>
    <row r="222" spans="1:17" ht="56.25">
      <c r="A222" s="14">
        <v>12</v>
      </c>
      <c r="B222" s="14">
        <v>2</v>
      </c>
      <c r="C222" s="14">
        <v>2009</v>
      </c>
      <c r="D222" s="14" t="s">
        <v>694</v>
      </c>
      <c r="E222" s="245" t="s">
        <v>695</v>
      </c>
      <c r="F222" s="14">
        <v>12</v>
      </c>
      <c r="G222" s="14">
        <v>2</v>
      </c>
      <c r="H222" s="14">
        <v>2009</v>
      </c>
      <c r="I222" s="14" t="s">
        <v>694</v>
      </c>
      <c r="J222" s="245" t="s">
        <v>695</v>
      </c>
      <c r="K222" s="5" t="str">
        <f>CONCATENATE(F222," ",G222," ",H222," ",I222)</f>
        <v>12 2 2009 12 2 2009</v>
      </c>
      <c r="L222" s="225" t="e">
        <f>VLOOKUP(O222,#REF!,2,0)</f>
        <v>#REF!</v>
      </c>
      <c r="O222" s="45" t="s">
        <v>697</v>
      </c>
      <c r="P222" s="7" t="b">
        <f>K222=O222</f>
        <v>0</v>
      </c>
      <c r="Q222" s="7" t="e">
        <f>J222=L222</f>
        <v>#REF!</v>
      </c>
    </row>
    <row r="223" spans="1:17" ht="37.5">
      <c r="A223" s="14">
        <v>12</v>
      </c>
      <c r="B223" s="14">
        <v>2</v>
      </c>
      <c r="C223" s="14">
        <v>2064</v>
      </c>
      <c r="D223" s="14" t="s">
        <v>683</v>
      </c>
      <c r="E223" s="245" t="s">
        <v>684</v>
      </c>
      <c r="F223" s="14">
        <v>12</v>
      </c>
      <c r="G223" s="14">
        <v>2</v>
      </c>
      <c r="H223" s="14">
        <v>2064</v>
      </c>
      <c r="I223" s="14" t="s">
        <v>683</v>
      </c>
      <c r="J223" s="245" t="s">
        <v>684</v>
      </c>
      <c r="K223" s="5" t="str">
        <f t="shared" si="40"/>
        <v>12 2 2064 12 2 2064</v>
      </c>
      <c r="L223" s="225" t="e">
        <f>VLOOKUP(O223,#REF!,2,0)</f>
        <v>#REF!</v>
      </c>
      <c r="O223" s="12"/>
      <c r="P223" s="7" t="b">
        <f t="shared" si="39"/>
        <v>0</v>
      </c>
      <c r="Q223" s="7" t="e">
        <f t="shared" si="41"/>
        <v>#REF!</v>
      </c>
    </row>
    <row r="224" spans="1:17" ht="37.5">
      <c r="A224" s="24" t="s">
        <v>663</v>
      </c>
      <c r="B224" s="24" t="s">
        <v>288</v>
      </c>
      <c r="C224" s="215" t="s">
        <v>9</v>
      </c>
      <c r="D224" s="184" t="s">
        <v>698</v>
      </c>
      <c r="E224" s="196" t="s">
        <v>699</v>
      </c>
      <c r="F224" s="24" t="s">
        <v>663</v>
      </c>
      <c r="G224" s="24" t="s">
        <v>288</v>
      </c>
      <c r="H224" s="215" t="s">
        <v>9</v>
      </c>
      <c r="I224" s="184" t="s">
        <v>698</v>
      </c>
      <c r="J224" s="196" t="s">
        <v>699</v>
      </c>
      <c r="K224" s="5" t="str">
        <f t="shared" si="40"/>
        <v>12 3 0000 12 3 0000</v>
      </c>
      <c r="L224" s="225" t="e">
        <f>VLOOKUP(O224,#REF!,2,0)</f>
        <v>#REF!</v>
      </c>
      <c r="O224" s="12" t="s">
        <v>700</v>
      </c>
      <c r="P224" s="7" t="b">
        <f t="shared" si="39"/>
        <v>0</v>
      </c>
      <c r="Q224" s="7" t="e">
        <f t="shared" si="41"/>
        <v>#REF!</v>
      </c>
    </row>
    <row r="225" spans="1:17" ht="37.5">
      <c r="A225" s="14">
        <v>12</v>
      </c>
      <c r="B225" s="14">
        <v>3</v>
      </c>
      <c r="C225" s="14">
        <v>2065</v>
      </c>
      <c r="D225" s="14" t="s">
        <v>702</v>
      </c>
      <c r="E225" s="245" t="s">
        <v>703</v>
      </c>
      <c r="F225" s="14">
        <v>12</v>
      </c>
      <c r="G225" s="14">
        <v>3</v>
      </c>
      <c r="H225" s="14">
        <v>2065</v>
      </c>
      <c r="I225" s="14" t="s">
        <v>702</v>
      </c>
      <c r="J225" s="245" t="s">
        <v>703</v>
      </c>
      <c r="K225" s="5" t="str">
        <f t="shared" si="40"/>
        <v>12 3 2065 12 3 2065</v>
      </c>
      <c r="L225" s="225" t="e">
        <f>VLOOKUP(O225,#REF!,2,0)</f>
        <v>#REF!</v>
      </c>
      <c r="O225" s="45" t="s">
        <v>705</v>
      </c>
      <c r="P225" s="7" t="b">
        <f t="shared" ref="P225:P251" si="42">K225=O225</f>
        <v>0</v>
      </c>
      <c r="Q225" s="7" t="e">
        <f t="shared" si="41"/>
        <v>#REF!</v>
      </c>
    </row>
    <row r="226" spans="1:17" ht="67.5">
      <c r="A226" s="23" t="s">
        <v>708</v>
      </c>
      <c r="B226" s="23" t="s">
        <v>8</v>
      </c>
      <c r="C226" s="236" t="s">
        <v>9</v>
      </c>
      <c r="D226" s="182" t="s">
        <v>709</v>
      </c>
      <c r="E226" s="109" t="s">
        <v>1581</v>
      </c>
      <c r="F226" s="23" t="s">
        <v>708</v>
      </c>
      <c r="G226" s="23" t="s">
        <v>8</v>
      </c>
      <c r="H226" s="236" t="s">
        <v>9</v>
      </c>
      <c r="I226" s="182" t="s">
        <v>709</v>
      </c>
      <c r="J226" s="109" t="s">
        <v>710</v>
      </c>
      <c r="K226" s="5" t="str">
        <f t="shared" si="40"/>
        <v>13 0 0000 13 0 0000</v>
      </c>
      <c r="L226" s="225" t="e">
        <f>VLOOKUP(O226,#REF!,2,0)</f>
        <v>#REF!</v>
      </c>
      <c r="O226" s="11" t="s">
        <v>711</v>
      </c>
      <c r="P226" s="7" t="b">
        <f t="shared" si="42"/>
        <v>0</v>
      </c>
      <c r="Q226" s="7" t="e">
        <f t="shared" si="41"/>
        <v>#REF!</v>
      </c>
    </row>
    <row r="227" spans="1:17" ht="37.5">
      <c r="A227" s="24" t="s">
        <v>708</v>
      </c>
      <c r="B227" s="24" t="s">
        <v>15</v>
      </c>
      <c r="C227" s="215" t="s">
        <v>9</v>
      </c>
      <c r="D227" s="184" t="s">
        <v>712</v>
      </c>
      <c r="E227" s="205" t="s">
        <v>1582</v>
      </c>
      <c r="F227" s="24" t="s">
        <v>708</v>
      </c>
      <c r="G227" s="24" t="s">
        <v>15</v>
      </c>
      <c r="H227" s="215" t="s">
        <v>9</v>
      </c>
      <c r="I227" s="184" t="s">
        <v>712</v>
      </c>
      <c r="J227" s="205" t="s">
        <v>713</v>
      </c>
      <c r="K227" s="5" t="str">
        <f t="shared" si="40"/>
        <v>13 1 0000 13 1 0000</v>
      </c>
      <c r="L227" s="225" t="e">
        <f>VLOOKUP(O227,#REF!,2,0)</f>
        <v>#REF!</v>
      </c>
      <c r="O227" s="12" t="s">
        <v>714</v>
      </c>
      <c r="P227" s="7" t="b">
        <f t="shared" si="42"/>
        <v>0</v>
      </c>
      <c r="Q227" s="7" t="e">
        <f t="shared" si="41"/>
        <v>#REF!</v>
      </c>
    </row>
    <row r="228" spans="1:17" s="32" customFormat="1" ht="56.25">
      <c r="A228" s="14" t="s">
        <v>708</v>
      </c>
      <c r="B228" s="14" t="s">
        <v>15</v>
      </c>
      <c r="C228" s="232">
        <v>2045</v>
      </c>
      <c r="D228" s="233" t="s">
        <v>716</v>
      </c>
      <c r="E228" s="206" t="s">
        <v>717</v>
      </c>
      <c r="F228" s="14" t="s">
        <v>708</v>
      </c>
      <c r="G228" s="14" t="s">
        <v>15</v>
      </c>
      <c r="H228" s="232">
        <v>2045</v>
      </c>
      <c r="I228" s="233" t="s">
        <v>716</v>
      </c>
      <c r="J228" s="206" t="s">
        <v>717</v>
      </c>
      <c r="K228" s="5" t="str">
        <f t="shared" si="40"/>
        <v>13 1 2045 13 1 2045</v>
      </c>
      <c r="L228" s="225" t="e">
        <f>VLOOKUP(O228,#REF!,2,0)</f>
        <v>#REF!</v>
      </c>
      <c r="M228" s="5"/>
      <c r="N228" s="6"/>
      <c r="O228" s="45" t="s">
        <v>719</v>
      </c>
      <c r="P228" s="7" t="b">
        <f t="shared" si="42"/>
        <v>0</v>
      </c>
      <c r="Q228" s="7" t="e">
        <f t="shared" si="41"/>
        <v>#REF!</v>
      </c>
    </row>
    <row r="229" spans="1:17" ht="37.5">
      <c r="A229" s="24" t="s">
        <v>708</v>
      </c>
      <c r="B229" s="24" t="s">
        <v>91</v>
      </c>
      <c r="C229" s="215" t="s">
        <v>9</v>
      </c>
      <c r="D229" s="184" t="s">
        <v>720</v>
      </c>
      <c r="E229" s="196" t="s">
        <v>1583</v>
      </c>
      <c r="F229" s="24" t="s">
        <v>708</v>
      </c>
      <c r="G229" s="24" t="s">
        <v>91</v>
      </c>
      <c r="H229" s="215" t="s">
        <v>9</v>
      </c>
      <c r="I229" s="184" t="s">
        <v>720</v>
      </c>
      <c r="J229" s="196" t="s">
        <v>721</v>
      </c>
      <c r="K229" s="5" t="str">
        <f t="shared" si="40"/>
        <v>13 2 0000 13 2 0000</v>
      </c>
      <c r="L229" s="225" t="e">
        <f>VLOOKUP(O229,#REF!,2,0)</f>
        <v>#REF!</v>
      </c>
      <c r="O229" s="12" t="s">
        <v>722</v>
      </c>
      <c r="P229" s="7" t="b">
        <f t="shared" si="42"/>
        <v>0</v>
      </c>
      <c r="Q229" s="7" t="e">
        <f t="shared" si="41"/>
        <v>#REF!</v>
      </c>
    </row>
    <row r="230" spans="1:17" ht="56.25">
      <c r="A230" s="14" t="s">
        <v>708</v>
      </c>
      <c r="B230" s="14" t="s">
        <v>91</v>
      </c>
      <c r="C230" s="232">
        <v>2062</v>
      </c>
      <c r="D230" s="233" t="s">
        <v>724</v>
      </c>
      <c r="E230" s="206" t="s">
        <v>725</v>
      </c>
      <c r="F230" s="14" t="s">
        <v>708</v>
      </c>
      <c r="G230" s="14" t="s">
        <v>91</v>
      </c>
      <c r="H230" s="232">
        <v>2062</v>
      </c>
      <c r="I230" s="233" t="s">
        <v>724</v>
      </c>
      <c r="J230" s="206" t="s">
        <v>725</v>
      </c>
      <c r="K230" s="5" t="str">
        <f t="shared" si="40"/>
        <v>13 2 2062 13 2 2062</v>
      </c>
      <c r="L230" s="225" t="e">
        <f>VLOOKUP(O230,#REF!,2,0)</f>
        <v>#REF!</v>
      </c>
      <c r="O230" s="45" t="s">
        <v>727</v>
      </c>
      <c r="P230" s="7" t="b">
        <f t="shared" si="42"/>
        <v>0</v>
      </c>
      <c r="Q230" s="7" t="e">
        <f t="shared" si="41"/>
        <v>#REF!</v>
      </c>
    </row>
    <row r="231" spans="1:17" ht="67.5">
      <c r="A231" s="226">
        <v>14</v>
      </c>
      <c r="B231" s="226" t="s">
        <v>8</v>
      </c>
      <c r="C231" s="227" t="s">
        <v>9</v>
      </c>
      <c r="D231" s="226" t="s">
        <v>730</v>
      </c>
      <c r="E231" s="251" t="s">
        <v>1584</v>
      </c>
      <c r="F231" s="226">
        <v>14</v>
      </c>
      <c r="G231" s="226" t="s">
        <v>8</v>
      </c>
      <c r="H231" s="227" t="s">
        <v>9</v>
      </c>
      <c r="I231" s="226" t="s">
        <v>730</v>
      </c>
      <c r="J231" s="251" t="s">
        <v>731</v>
      </c>
      <c r="K231" s="5" t="str">
        <f t="shared" ref="K231:K255" si="43">CONCATENATE(F231," ",G231," ",H231," ",I231)</f>
        <v>14 0 0000 00 0 0000</v>
      </c>
      <c r="L231" s="225" t="e">
        <f>VLOOKUP(O231,#REF!,2,0)</f>
        <v>#REF!</v>
      </c>
      <c r="O231" s="11" t="s">
        <v>733</v>
      </c>
      <c r="P231" s="7" t="b">
        <f t="shared" si="42"/>
        <v>0</v>
      </c>
      <c r="Q231" s="7" t="e">
        <f t="shared" ref="Q231:Q255" si="44">J231=L231</f>
        <v>#REF!</v>
      </c>
    </row>
    <row r="232" spans="1:17" s="32" customFormat="1" ht="37.5">
      <c r="A232" s="229">
        <v>14</v>
      </c>
      <c r="B232" s="229" t="s">
        <v>15</v>
      </c>
      <c r="C232" s="230" t="s">
        <v>9</v>
      </c>
      <c r="D232" s="229" t="s">
        <v>734</v>
      </c>
      <c r="E232" s="252" t="s">
        <v>735</v>
      </c>
      <c r="F232" s="229">
        <v>14</v>
      </c>
      <c r="G232" s="229" t="s">
        <v>15</v>
      </c>
      <c r="H232" s="230" t="s">
        <v>9</v>
      </c>
      <c r="I232" s="229" t="s">
        <v>734</v>
      </c>
      <c r="J232" s="252" t="s">
        <v>735</v>
      </c>
      <c r="K232" s="5" t="str">
        <f t="shared" si="43"/>
        <v>14 1 0000 14 1 0000</v>
      </c>
      <c r="L232" s="225" t="e">
        <f>VLOOKUP(O232,#REF!,2,0)</f>
        <v>#REF!</v>
      </c>
      <c r="M232" s="5"/>
      <c r="N232" s="6"/>
      <c r="O232" s="12" t="s">
        <v>736</v>
      </c>
      <c r="P232" s="7" t="b">
        <f t="shared" si="42"/>
        <v>0</v>
      </c>
      <c r="Q232" s="7" t="e">
        <f t="shared" si="44"/>
        <v>#REF!</v>
      </c>
    </row>
    <row r="233" spans="1:17" s="32" customFormat="1" ht="37.5">
      <c r="A233" s="28">
        <v>14</v>
      </c>
      <c r="B233" s="28">
        <v>1</v>
      </c>
      <c r="C233" s="28">
        <v>2008</v>
      </c>
      <c r="D233" s="28" t="s">
        <v>745</v>
      </c>
      <c r="E233" s="206" t="s">
        <v>746</v>
      </c>
      <c r="F233" s="28">
        <v>14</v>
      </c>
      <c r="G233" s="28">
        <v>1</v>
      </c>
      <c r="H233" s="28">
        <v>2008</v>
      </c>
      <c r="I233" s="28" t="s">
        <v>745</v>
      </c>
      <c r="J233" s="206" t="s">
        <v>746</v>
      </c>
      <c r="K233" s="5" t="str">
        <f>CONCATENATE(F233," ",G233," ",H233," ",I233)</f>
        <v>14 1 2008 14 1 2008</v>
      </c>
      <c r="L233" s="225" t="e">
        <f>VLOOKUP(O233,#REF!,2,0)</f>
        <v>#REF!</v>
      </c>
      <c r="M233" s="5"/>
      <c r="O233" s="45" t="s">
        <v>748</v>
      </c>
      <c r="P233" s="7" t="b">
        <f>K233=O233</f>
        <v>0</v>
      </c>
      <c r="Q233" s="7" t="e">
        <f>J233=L233</f>
        <v>#REF!</v>
      </c>
    </row>
    <row r="234" spans="1:17" s="32" customFormat="1" ht="37.5">
      <c r="A234" s="28">
        <v>14</v>
      </c>
      <c r="B234" s="28">
        <v>1</v>
      </c>
      <c r="C234" s="28">
        <v>2063</v>
      </c>
      <c r="D234" s="28" t="s">
        <v>738</v>
      </c>
      <c r="E234" s="206" t="s">
        <v>739</v>
      </c>
      <c r="F234" s="28">
        <v>14</v>
      </c>
      <c r="G234" s="28">
        <v>1</v>
      </c>
      <c r="H234" s="28">
        <v>2063</v>
      </c>
      <c r="I234" s="28" t="s">
        <v>738</v>
      </c>
      <c r="J234" s="206" t="s">
        <v>739</v>
      </c>
      <c r="K234" s="5" t="str">
        <f t="shared" si="43"/>
        <v>14 1 2063 14 1 2063</v>
      </c>
      <c r="L234" s="225" t="e">
        <f>VLOOKUP(O234,#REF!,2,0)</f>
        <v>#REF!</v>
      </c>
      <c r="M234" s="5"/>
      <c r="N234" s="6"/>
      <c r="O234" s="45" t="s">
        <v>741</v>
      </c>
      <c r="P234" s="7" t="b">
        <f t="shared" si="42"/>
        <v>0</v>
      </c>
      <c r="Q234" s="7" t="e">
        <f t="shared" si="44"/>
        <v>#REF!</v>
      </c>
    </row>
    <row r="235" spans="1:17" ht="38.25" thickBot="1">
      <c r="A235" s="28">
        <v>14</v>
      </c>
      <c r="B235" s="28">
        <v>1</v>
      </c>
      <c r="C235" s="28">
        <v>6003</v>
      </c>
      <c r="D235" s="28" t="s">
        <v>750</v>
      </c>
      <c r="E235" s="206" t="s">
        <v>751</v>
      </c>
      <c r="F235" s="28">
        <v>14</v>
      </c>
      <c r="G235" s="28">
        <v>1</v>
      </c>
      <c r="H235" s="28">
        <v>6003</v>
      </c>
      <c r="I235" s="28" t="s">
        <v>750</v>
      </c>
      <c r="J235" s="206" t="s">
        <v>751</v>
      </c>
      <c r="K235" s="5" t="str">
        <f t="shared" si="43"/>
        <v>14 1 6003 14 1 6003</v>
      </c>
      <c r="L235" s="225" t="e">
        <f>VLOOKUP(O235,#REF!,2,0)</f>
        <v>#REF!</v>
      </c>
      <c r="N235" s="32"/>
      <c r="O235" s="45" t="s">
        <v>753</v>
      </c>
      <c r="P235" s="7" t="b">
        <f t="shared" si="42"/>
        <v>0</v>
      </c>
      <c r="Q235" s="7" t="e">
        <f t="shared" si="44"/>
        <v>#REF!</v>
      </c>
    </row>
    <row r="236" spans="1:17" s="32" customFormat="1" ht="57" thickBot="1">
      <c r="A236" s="229">
        <v>14</v>
      </c>
      <c r="B236" s="229">
        <v>2</v>
      </c>
      <c r="C236" s="230" t="s">
        <v>9</v>
      </c>
      <c r="D236" s="229" t="s">
        <v>754</v>
      </c>
      <c r="E236" s="252" t="s">
        <v>755</v>
      </c>
      <c r="F236" s="229">
        <v>14</v>
      </c>
      <c r="G236" s="229">
        <v>2</v>
      </c>
      <c r="H236" s="230" t="s">
        <v>9</v>
      </c>
      <c r="I236" s="229" t="s">
        <v>754</v>
      </c>
      <c r="J236" s="252" t="s">
        <v>755</v>
      </c>
      <c r="K236" s="5" t="str">
        <f t="shared" si="43"/>
        <v>14 2 0000 14 2 0000</v>
      </c>
      <c r="L236" s="225" t="e">
        <f>VLOOKUP(O236,#REF!,2,0)</f>
        <v>#REF!</v>
      </c>
      <c r="M236" s="5"/>
      <c r="N236" s="27"/>
      <c r="O236" s="12" t="s">
        <v>756</v>
      </c>
      <c r="P236" s="7" t="b">
        <f t="shared" si="42"/>
        <v>0</v>
      </c>
      <c r="Q236" s="7" t="e">
        <f t="shared" si="44"/>
        <v>#REF!</v>
      </c>
    </row>
    <row r="237" spans="1:17" ht="75">
      <c r="A237" s="28">
        <v>14</v>
      </c>
      <c r="B237" s="28">
        <v>2</v>
      </c>
      <c r="C237" s="28">
        <v>2071</v>
      </c>
      <c r="D237" s="28" t="s">
        <v>758</v>
      </c>
      <c r="E237" s="206" t="s">
        <v>759</v>
      </c>
      <c r="F237" s="28">
        <v>14</v>
      </c>
      <c r="G237" s="28">
        <v>2</v>
      </c>
      <c r="H237" s="28">
        <v>2071</v>
      </c>
      <c r="I237" s="28" t="s">
        <v>758</v>
      </c>
      <c r="J237" s="206" t="s">
        <v>759</v>
      </c>
      <c r="K237" s="5" t="str">
        <f t="shared" si="43"/>
        <v>14 2 2071 14 2 2071</v>
      </c>
      <c r="L237" s="225" t="e">
        <f>VLOOKUP(O237,#REF!,2,0)</f>
        <v>#REF!</v>
      </c>
      <c r="N237" s="32"/>
      <c r="O237" s="45" t="s">
        <v>761</v>
      </c>
      <c r="P237" s="7" t="b">
        <f t="shared" si="42"/>
        <v>0</v>
      </c>
      <c r="Q237" s="7" t="e">
        <f t="shared" si="44"/>
        <v>#REF!</v>
      </c>
    </row>
    <row r="238" spans="1:17" s="49" customFormat="1" ht="75">
      <c r="A238" s="28">
        <v>14</v>
      </c>
      <c r="B238" s="28">
        <v>2</v>
      </c>
      <c r="C238" s="28">
        <v>1151</v>
      </c>
      <c r="D238" s="28" t="s">
        <v>766</v>
      </c>
      <c r="E238" s="206" t="s">
        <v>767</v>
      </c>
      <c r="F238" s="28">
        <v>14</v>
      </c>
      <c r="G238" s="28">
        <v>2</v>
      </c>
      <c r="H238" s="28">
        <v>1151</v>
      </c>
      <c r="I238" s="28" t="s">
        <v>766</v>
      </c>
      <c r="J238" s="206" t="s">
        <v>767</v>
      </c>
      <c r="K238" s="5" t="str">
        <f t="shared" si="43"/>
        <v>14 2 1151 14 2 1151</v>
      </c>
      <c r="L238" s="225" t="e">
        <f>VLOOKUP(O238,#REF!,2,0)</f>
        <v>#REF!</v>
      </c>
      <c r="M238" s="5"/>
      <c r="N238" s="6"/>
      <c r="O238" s="45" t="s">
        <v>768</v>
      </c>
      <c r="P238" s="7" t="b">
        <f t="shared" si="42"/>
        <v>0</v>
      </c>
      <c r="Q238" s="7" t="e">
        <f t="shared" si="44"/>
        <v>#REF!</v>
      </c>
    </row>
    <row r="239" spans="1:17" s="49" customFormat="1" ht="90">
      <c r="A239" s="23" t="s">
        <v>769</v>
      </c>
      <c r="B239" s="23" t="s">
        <v>8</v>
      </c>
      <c r="C239" s="236" t="s">
        <v>9</v>
      </c>
      <c r="D239" s="182" t="s">
        <v>770</v>
      </c>
      <c r="E239" s="109" t="s">
        <v>1585</v>
      </c>
      <c r="F239" s="23" t="s">
        <v>769</v>
      </c>
      <c r="G239" s="23" t="s">
        <v>8</v>
      </c>
      <c r="H239" s="236" t="s">
        <v>9</v>
      </c>
      <c r="I239" s="182" t="s">
        <v>770</v>
      </c>
      <c r="J239" s="109" t="s">
        <v>771</v>
      </c>
      <c r="K239" s="5" t="str">
        <f t="shared" si="43"/>
        <v>15 0 0000 15 0 0000</v>
      </c>
      <c r="L239" s="225" t="e">
        <f>VLOOKUP(O239,#REF!,2,0)</f>
        <v>#REF!</v>
      </c>
      <c r="M239" s="5"/>
      <c r="N239" s="6"/>
      <c r="O239" s="56" t="s">
        <v>772</v>
      </c>
      <c r="P239" s="7" t="b">
        <f t="shared" si="42"/>
        <v>0</v>
      </c>
      <c r="Q239" s="7" t="e">
        <f t="shared" si="44"/>
        <v>#REF!</v>
      </c>
    </row>
    <row r="240" spans="1:17" s="49" customFormat="1">
      <c r="A240" s="24" t="s">
        <v>769</v>
      </c>
      <c r="B240" s="24" t="s">
        <v>15</v>
      </c>
      <c r="C240" s="215" t="s">
        <v>9</v>
      </c>
      <c r="D240" s="184" t="s">
        <v>773</v>
      </c>
      <c r="E240" s="196" t="s">
        <v>1586</v>
      </c>
      <c r="F240" s="24" t="s">
        <v>769</v>
      </c>
      <c r="G240" s="24" t="s">
        <v>15</v>
      </c>
      <c r="H240" s="215" t="s">
        <v>9</v>
      </c>
      <c r="I240" s="184" t="s">
        <v>773</v>
      </c>
      <c r="J240" s="196" t="s">
        <v>774</v>
      </c>
      <c r="K240" s="5" t="str">
        <f t="shared" si="43"/>
        <v>15 1 0000 15 1 0000</v>
      </c>
      <c r="L240" s="225" t="e">
        <f>VLOOKUP(O240,#REF!,2,0)</f>
        <v>#REF!</v>
      </c>
      <c r="M240" s="5"/>
      <c r="N240" s="6"/>
      <c r="O240" s="12" t="s">
        <v>775</v>
      </c>
      <c r="P240" s="7" t="b">
        <f t="shared" si="42"/>
        <v>0</v>
      </c>
      <c r="Q240" s="7" t="e">
        <f t="shared" si="44"/>
        <v>#REF!</v>
      </c>
    </row>
    <row r="241" spans="1:17" s="49" customFormat="1" ht="37.5">
      <c r="A241" s="28">
        <v>15</v>
      </c>
      <c r="B241" s="28">
        <v>1</v>
      </c>
      <c r="C241" s="28">
        <v>2035</v>
      </c>
      <c r="D241" s="28" t="s">
        <v>777</v>
      </c>
      <c r="E241" s="206" t="s">
        <v>778</v>
      </c>
      <c r="F241" s="28">
        <v>15</v>
      </c>
      <c r="G241" s="28">
        <v>1</v>
      </c>
      <c r="H241" s="28">
        <v>2035</v>
      </c>
      <c r="I241" s="28" t="s">
        <v>777</v>
      </c>
      <c r="J241" s="206" t="s">
        <v>778</v>
      </c>
      <c r="K241" s="5" t="str">
        <f t="shared" si="43"/>
        <v>15 1 2035 15 1 2035</v>
      </c>
      <c r="L241" s="225" t="e">
        <f>VLOOKUP(O241,#REF!,2,0)</f>
        <v>#REF!</v>
      </c>
      <c r="M241" s="5"/>
      <c r="N241" s="6"/>
      <c r="O241" s="45" t="s">
        <v>780</v>
      </c>
      <c r="P241" s="7" t="b">
        <f t="shared" si="42"/>
        <v>0</v>
      </c>
      <c r="Q241" s="7" t="e">
        <f t="shared" si="44"/>
        <v>#REF!</v>
      </c>
    </row>
    <row r="242" spans="1:17">
      <c r="A242" s="24" t="s">
        <v>769</v>
      </c>
      <c r="B242" s="24" t="s">
        <v>91</v>
      </c>
      <c r="C242" s="215" t="s">
        <v>9</v>
      </c>
      <c r="D242" s="184" t="s">
        <v>787</v>
      </c>
      <c r="E242" s="196" t="s">
        <v>1587</v>
      </c>
      <c r="F242" s="24" t="s">
        <v>769</v>
      </c>
      <c r="G242" s="24" t="s">
        <v>91</v>
      </c>
      <c r="H242" s="215" t="s">
        <v>9</v>
      </c>
      <c r="I242" s="184" t="s">
        <v>787</v>
      </c>
      <c r="J242" s="196" t="s">
        <v>788</v>
      </c>
      <c r="K242" s="5" t="str">
        <f t="shared" si="43"/>
        <v>15 2 0000 15 2 0000</v>
      </c>
      <c r="L242" s="225" t="e">
        <f>VLOOKUP(O242,#REF!,2,0)</f>
        <v>#REF!</v>
      </c>
      <c r="O242" s="12" t="s">
        <v>789</v>
      </c>
      <c r="P242" s="7" t="b">
        <f t="shared" si="42"/>
        <v>0</v>
      </c>
      <c r="Q242" s="7" t="e">
        <f t="shared" si="44"/>
        <v>#REF!</v>
      </c>
    </row>
    <row r="243" spans="1:17" ht="75">
      <c r="A243" s="28">
        <v>15</v>
      </c>
      <c r="B243" s="28" t="s">
        <v>91</v>
      </c>
      <c r="C243" s="28" t="s">
        <v>790</v>
      </c>
      <c r="D243" s="28" t="s">
        <v>791</v>
      </c>
      <c r="E243" s="206" t="s">
        <v>792</v>
      </c>
      <c r="F243" s="28">
        <v>15</v>
      </c>
      <c r="G243" s="28" t="s">
        <v>91</v>
      </c>
      <c r="H243" s="28" t="s">
        <v>790</v>
      </c>
      <c r="I243" s="28" t="s">
        <v>791</v>
      </c>
      <c r="J243" s="206" t="s">
        <v>792</v>
      </c>
      <c r="K243" s="5" t="str">
        <f t="shared" si="43"/>
        <v>15 2 2037 15 2 2037</v>
      </c>
      <c r="L243" s="225" t="e">
        <f>VLOOKUP(O243,#REF!,2,0)</f>
        <v>#REF!</v>
      </c>
      <c r="O243" s="12"/>
      <c r="P243" s="7" t="b">
        <f t="shared" si="42"/>
        <v>0</v>
      </c>
      <c r="Q243" s="7" t="e">
        <f t="shared" si="44"/>
        <v>#REF!</v>
      </c>
    </row>
    <row r="244" spans="1:17" ht="37.5">
      <c r="A244" s="24" t="s">
        <v>769</v>
      </c>
      <c r="B244" s="24" t="s">
        <v>288</v>
      </c>
      <c r="C244" s="215" t="s">
        <v>9</v>
      </c>
      <c r="D244" s="184" t="s">
        <v>798</v>
      </c>
      <c r="E244" s="196" t="s">
        <v>1588</v>
      </c>
      <c r="F244" s="24" t="s">
        <v>769</v>
      </c>
      <c r="G244" s="24" t="s">
        <v>288</v>
      </c>
      <c r="H244" s="215" t="s">
        <v>9</v>
      </c>
      <c r="I244" s="184" t="s">
        <v>798</v>
      </c>
      <c r="J244" s="196" t="s">
        <v>799</v>
      </c>
      <c r="K244" s="5" t="str">
        <f t="shared" si="43"/>
        <v>15 3 0000 15 3 0000</v>
      </c>
      <c r="L244" s="225" t="e">
        <f>VLOOKUP(O244,#REF!,2,0)</f>
        <v>#REF!</v>
      </c>
      <c r="O244" s="12" t="s">
        <v>800</v>
      </c>
      <c r="P244" s="7" t="b">
        <f t="shared" si="42"/>
        <v>0</v>
      </c>
      <c r="Q244" s="7" t="e">
        <f t="shared" si="44"/>
        <v>#REF!</v>
      </c>
    </row>
    <row r="245" spans="1:17" s="4" customFormat="1" ht="56.25">
      <c r="A245" s="28">
        <v>15</v>
      </c>
      <c r="B245" s="28" t="s">
        <v>288</v>
      </c>
      <c r="C245" s="28" t="s">
        <v>810</v>
      </c>
      <c r="D245" s="28" t="s">
        <v>811</v>
      </c>
      <c r="E245" s="206" t="s">
        <v>812</v>
      </c>
      <c r="F245" s="28">
        <v>15</v>
      </c>
      <c r="G245" s="28" t="s">
        <v>288</v>
      </c>
      <c r="H245" s="28" t="s">
        <v>810</v>
      </c>
      <c r="I245" s="28" t="s">
        <v>811</v>
      </c>
      <c r="J245" s="206" t="s">
        <v>812</v>
      </c>
      <c r="K245" s="5" t="str">
        <f>CONCATENATE(F245," ",G245," ",H245," ",I245)</f>
        <v>15 3 2010 15 3 2010</v>
      </c>
      <c r="L245" s="225" t="e">
        <f>VLOOKUP(O245,#REF!,2,0)</f>
        <v>#REF!</v>
      </c>
      <c r="M245" s="5"/>
      <c r="N245" s="6"/>
      <c r="O245" s="45" t="s">
        <v>814</v>
      </c>
      <c r="P245" s="7" t="b">
        <f>K245=O245</f>
        <v>0</v>
      </c>
      <c r="Q245" s="7" t="e">
        <f>J245=L245</f>
        <v>#REF!</v>
      </c>
    </row>
    <row r="246" spans="1:17" ht="37.5">
      <c r="A246" s="28">
        <v>15</v>
      </c>
      <c r="B246" s="28" t="s">
        <v>288</v>
      </c>
      <c r="C246" s="28" t="s">
        <v>802</v>
      </c>
      <c r="D246" s="28" t="s">
        <v>803</v>
      </c>
      <c r="E246" s="206" t="s">
        <v>804</v>
      </c>
      <c r="F246" s="28">
        <v>15</v>
      </c>
      <c r="G246" s="28" t="s">
        <v>288</v>
      </c>
      <c r="H246" s="28" t="s">
        <v>802</v>
      </c>
      <c r="I246" s="28" t="s">
        <v>803</v>
      </c>
      <c r="J246" s="206" t="s">
        <v>804</v>
      </c>
      <c r="K246" s="5" t="str">
        <f t="shared" si="43"/>
        <v>15 3 2066 15 3 2066</v>
      </c>
      <c r="L246" s="225" t="e">
        <f>VLOOKUP(O246,#REF!,2,0)</f>
        <v>#REF!</v>
      </c>
      <c r="O246" s="45" t="s">
        <v>808</v>
      </c>
      <c r="P246" s="7" t="b">
        <f t="shared" si="42"/>
        <v>0</v>
      </c>
      <c r="Q246" s="7" t="e">
        <f t="shared" si="44"/>
        <v>#REF!</v>
      </c>
    </row>
    <row r="247" spans="1:17" s="4" customFormat="1" ht="135">
      <c r="A247" s="23" t="s">
        <v>815</v>
      </c>
      <c r="B247" s="23" t="s">
        <v>8</v>
      </c>
      <c r="C247" s="236" t="s">
        <v>9</v>
      </c>
      <c r="D247" s="182" t="s">
        <v>816</v>
      </c>
      <c r="E247" s="109" t="s">
        <v>1589</v>
      </c>
      <c r="F247" s="23" t="s">
        <v>815</v>
      </c>
      <c r="G247" s="23" t="s">
        <v>8</v>
      </c>
      <c r="H247" s="236" t="s">
        <v>9</v>
      </c>
      <c r="I247" s="182" t="s">
        <v>816</v>
      </c>
      <c r="J247" s="109" t="s">
        <v>817</v>
      </c>
      <c r="K247" s="5" t="str">
        <f t="shared" si="43"/>
        <v>16 0 0000 16 0 0000</v>
      </c>
      <c r="L247" s="225" t="e">
        <f>VLOOKUP(O247,#REF!,2,0)</f>
        <v>#REF!</v>
      </c>
      <c r="M247" s="5"/>
      <c r="O247" s="11" t="s">
        <v>818</v>
      </c>
      <c r="P247" s="7" t="b">
        <f t="shared" si="42"/>
        <v>0</v>
      </c>
      <c r="Q247" s="7" t="e">
        <f t="shared" si="44"/>
        <v>#REF!</v>
      </c>
    </row>
    <row r="248" spans="1:17" s="4" customFormat="1" ht="37.5">
      <c r="A248" s="24" t="s">
        <v>815</v>
      </c>
      <c r="B248" s="24" t="s">
        <v>15</v>
      </c>
      <c r="C248" s="215" t="s">
        <v>9</v>
      </c>
      <c r="D248" s="184" t="s">
        <v>819</v>
      </c>
      <c r="E248" s="205" t="s">
        <v>820</v>
      </c>
      <c r="F248" s="24" t="s">
        <v>815</v>
      </c>
      <c r="G248" s="24" t="s">
        <v>15</v>
      </c>
      <c r="H248" s="215" t="s">
        <v>9</v>
      </c>
      <c r="I248" s="184" t="s">
        <v>819</v>
      </c>
      <c r="J248" s="205" t="s">
        <v>820</v>
      </c>
      <c r="K248" s="5" t="str">
        <f t="shared" si="43"/>
        <v>16 1 0000 16 1 0000</v>
      </c>
      <c r="L248" s="225" t="e">
        <f>VLOOKUP(O248,#REF!,2,0)</f>
        <v>#REF!</v>
      </c>
      <c r="M248" s="5"/>
      <c r="O248" s="12" t="s">
        <v>821</v>
      </c>
      <c r="P248" s="7" t="b">
        <f t="shared" si="42"/>
        <v>0</v>
      </c>
      <c r="Q248" s="7" t="e">
        <f t="shared" si="44"/>
        <v>#REF!</v>
      </c>
    </row>
    <row r="249" spans="1:17" s="4" customFormat="1" ht="37.5">
      <c r="A249" s="28">
        <v>16</v>
      </c>
      <c r="B249" s="28">
        <v>1</v>
      </c>
      <c r="C249" s="28" t="s">
        <v>835</v>
      </c>
      <c r="D249" s="28" t="s">
        <v>836</v>
      </c>
      <c r="E249" s="253" t="s">
        <v>837</v>
      </c>
      <c r="F249" s="28">
        <v>16</v>
      </c>
      <c r="G249" s="28">
        <v>1</v>
      </c>
      <c r="H249" s="28" t="s">
        <v>835</v>
      </c>
      <c r="I249" s="28" t="s">
        <v>836</v>
      </c>
      <c r="J249" s="253" t="s">
        <v>837</v>
      </c>
      <c r="K249" s="5" t="str">
        <f>CONCATENATE(F249," ",G249," ",H249," ",I249)</f>
        <v>16 1 1108 16 1 1108</v>
      </c>
      <c r="L249" s="225" t="e">
        <f>VLOOKUP(O249,#REF!,2,0)</f>
        <v>#REF!</v>
      </c>
      <c r="M249" s="5"/>
      <c r="O249" s="13" t="s">
        <v>840</v>
      </c>
      <c r="P249" s="7" t="b">
        <f>K249=O249</f>
        <v>0</v>
      </c>
      <c r="Q249" s="7" t="e">
        <f>J249=L249</f>
        <v>#REF!</v>
      </c>
    </row>
    <row r="250" spans="1:17" s="4" customFormat="1" ht="75">
      <c r="A250" s="28" t="s">
        <v>815</v>
      </c>
      <c r="B250" s="28" t="s">
        <v>15</v>
      </c>
      <c r="C250" s="28" t="s">
        <v>823</v>
      </c>
      <c r="D250" s="28" t="s">
        <v>824</v>
      </c>
      <c r="E250" s="253" t="s">
        <v>825</v>
      </c>
      <c r="F250" s="28" t="s">
        <v>815</v>
      </c>
      <c r="G250" s="28" t="s">
        <v>15</v>
      </c>
      <c r="H250" s="28" t="s">
        <v>823</v>
      </c>
      <c r="I250" s="28" t="s">
        <v>824</v>
      </c>
      <c r="J250" s="253" t="s">
        <v>825</v>
      </c>
      <c r="K250" s="5" t="str">
        <f t="shared" si="43"/>
        <v>16 1 2012 16 1 2012</v>
      </c>
      <c r="L250" s="225" t="e">
        <f>VLOOKUP(O250,#REF!,2,0)</f>
        <v>#REF!</v>
      </c>
      <c r="M250" s="5"/>
      <c r="O250" s="13" t="s">
        <v>827</v>
      </c>
      <c r="P250" s="7" t="b">
        <f t="shared" si="42"/>
        <v>0</v>
      </c>
      <c r="Q250" s="7" t="e">
        <f t="shared" si="44"/>
        <v>#REF!</v>
      </c>
    </row>
    <row r="251" spans="1:17" s="4" customFormat="1" ht="56.25">
      <c r="A251" s="14" t="s">
        <v>815</v>
      </c>
      <c r="B251" s="14" t="s">
        <v>15</v>
      </c>
      <c r="C251" s="14" t="s">
        <v>829</v>
      </c>
      <c r="D251" s="14" t="s">
        <v>830</v>
      </c>
      <c r="E251" s="246" t="s">
        <v>831</v>
      </c>
      <c r="F251" s="28" t="s">
        <v>815</v>
      </c>
      <c r="G251" s="28" t="s">
        <v>15</v>
      </c>
      <c r="H251" s="28" t="s">
        <v>829</v>
      </c>
      <c r="I251" s="28" t="s">
        <v>830</v>
      </c>
      <c r="J251" s="253" t="s">
        <v>831</v>
      </c>
      <c r="K251" s="5" t="str">
        <f t="shared" si="43"/>
        <v>16 1 2069 16 1 2069</v>
      </c>
      <c r="L251" s="225" t="e">
        <f>VLOOKUP(O251,#REF!,2,0)</f>
        <v>#REF!</v>
      </c>
      <c r="M251" s="5"/>
      <c r="O251" s="13" t="s">
        <v>833</v>
      </c>
      <c r="P251" s="7" t="b">
        <f t="shared" si="42"/>
        <v>0</v>
      </c>
      <c r="Q251" s="7" t="e">
        <f t="shared" si="44"/>
        <v>#REF!</v>
      </c>
    </row>
    <row r="252" spans="1:17" s="4" customFormat="1" ht="37.5">
      <c r="A252" s="24" t="s">
        <v>815</v>
      </c>
      <c r="B252" s="24" t="s">
        <v>91</v>
      </c>
      <c r="C252" s="215" t="s">
        <v>9</v>
      </c>
      <c r="D252" s="184" t="s">
        <v>843</v>
      </c>
      <c r="E252" s="196" t="s">
        <v>844</v>
      </c>
      <c r="F252" s="24" t="s">
        <v>815</v>
      </c>
      <c r="G252" s="24" t="s">
        <v>91</v>
      </c>
      <c r="H252" s="215" t="s">
        <v>9</v>
      </c>
      <c r="I252" s="184" t="s">
        <v>843</v>
      </c>
      <c r="J252" s="196" t="s">
        <v>844</v>
      </c>
      <c r="K252" s="5" t="str">
        <f t="shared" si="43"/>
        <v>16 2 0000 16 2 0000</v>
      </c>
      <c r="L252" s="225" t="e">
        <f>VLOOKUP(O252,#REF!,2,0)</f>
        <v>#REF!</v>
      </c>
      <c r="M252" s="5"/>
      <c r="O252" s="12" t="s">
        <v>845</v>
      </c>
      <c r="P252" s="7" t="b">
        <f t="shared" ref="P252:P308" si="45">K252=O252</f>
        <v>0</v>
      </c>
      <c r="Q252" s="7" t="e">
        <f t="shared" si="44"/>
        <v>#REF!</v>
      </c>
    </row>
    <row r="253" spans="1:17" s="4" customFormat="1" ht="37.5">
      <c r="A253" s="14">
        <v>16</v>
      </c>
      <c r="B253" s="14">
        <v>2</v>
      </c>
      <c r="C253" s="14" t="s">
        <v>847</v>
      </c>
      <c r="D253" s="14" t="s">
        <v>848</v>
      </c>
      <c r="E253" s="253" t="s">
        <v>849</v>
      </c>
      <c r="F253" s="14">
        <v>16</v>
      </c>
      <c r="G253" s="14">
        <v>2</v>
      </c>
      <c r="H253" s="14" t="s">
        <v>847</v>
      </c>
      <c r="I253" s="14" t="s">
        <v>848</v>
      </c>
      <c r="J253" s="253" t="s">
        <v>849</v>
      </c>
      <c r="K253" s="5" t="str">
        <f t="shared" si="43"/>
        <v>16 2 2054 16 2 2054</v>
      </c>
      <c r="L253" s="225" t="e">
        <f>VLOOKUP(O253,#REF!,2,0)</f>
        <v>#REF!</v>
      </c>
      <c r="M253" s="5"/>
      <c r="O253" s="13" t="s">
        <v>851</v>
      </c>
      <c r="P253" s="7" t="b">
        <f t="shared" si="45"/>
        <v>0</v>
      </c>
      <c r="Q253" s="7" t="e">
        <f t="shared" si="44"/>
        <v>#REF!</v>
      </c>
    </row>
    <row r="254" spans="1:17" s="4" customFormat="1" ht="37.5">
      <c r="A254" s="14" t="s">
        <v>815</v>
      </c>
      <c r="B254" s="14" t="s">
        <v>91</v>
      </c>
      <c r="C254" s="14" t="s">
        <v>853</v>
      </c>
      <c r="D254" s="240" t="s">
        <v>854</v>
      </c>
      <c r="E254" s="253" t="s">
        <v>855</v>
      </c>
      <c r="F254" s="14" t="s">
        <v>815</v>
      </c>
      <c r="G254" s="14" t="s">
        <v>91</v>
      </c>
      <c r="H254" s="14" t="s">
        <v>853</v>
      </c>
      <c r="I254" s="240" t="s">
        <v>854</v>
      </c>
      <c r="J254" s="253" t="s">
        <v>855</v>
      </c>
      <c r="K254" s="5" t="str">
        <f t="shared" si="43"/>
        <v>16 2 2055 16 2 2055</v>
      </c>
      <c r="L254" s="225" t="e">
        <f>VLOOKUP(O254,#REF!,2,0)</f>
        <v>#REF!</v>
      </c>
      <c r="M254" s="5"/>
      <c r="O254" s="13" t="s">
        <v>857</v>
      </c>
      <c r="P254" s="7" t="b">
        <f t="shared" si="45"/>
        <v>0</v>
      </c>
      <c r="Q254" s="7" t="e">
        <f t="shared" si="44"/>
        <v>#REF!</v>
      </c>
    </row>
    <row r="255" spans="1:17" s="4" customFormat="1" ht="67.5">
      <c r="A255" s="23" t="s">
        <v>858</v>
      </c>
      <c r="B255" s="23" t="s">
        <v>8</v>
      </c>
      <c r="C255" s="236" t="s">
        <v>9</v>
      </c>
      <c r="D255" s="182" t="s">
        <v>859</v>
      </c>
      <c r="E255" s="109" t="s">
        <v>1590</v>
      </c>
      <c r="F255" s="23" t="s">
        <v>858</v>
      </c>
      <c r="G255" s="23" t="s">
        <v>8</v>
      </c>
      <c r="H255" s="236" t="s">
        <v>9</v>
      </c>
      <c r="I255" s="182" t="s">
        <v>859</v>
      </c>
      <c r="J255" s="109" t="s">
        <v>860</v>
      </c>
      <c r="K255" s="5" t="str">
        <f t="shared" si="43"/>
        <v>17 0 0000 17 0 0000</v>
      </c>
      <c r="L255" s="225" t="e">
        <f>VLOOKUP(O255,#REF!,2,0)</f>
        <v>#REF!</v>
      </c>
      <c r="M255" s="5"/>
      <c r="O255" s="11" t="s">
        <v>861</v>
      </c>
      <c r="P255" s="7" t="b">
        <f t="shared" si="45"/>
        <v>0</v>
      </c>
      <c r="Q255" s="7" t="e">
        <f t="shared" si="44"/>
        <v>#REF!</v>
      </c>
    </row>
    <row r="256" spans="1:17" s="4" customFormat="1" ht="56.25">
      <c r="A256" s="24" t="s">
        <v>858</v>
      </c>
      <c r="B256" s="24" t="s">
        <v>102</v>
      </c>
      <c r="C256" s="215" t="s">
        <v>9</v>
      </c>
      <c r="D256" s="241" t="s">
        <v>862</v>
      </c>
      <c r="E256" s="196" t="s">
        <v>1591</v>
      </c>
      <c r="F256" s="24" t="s">
        <v>858</v>
      </c>
      <c r="G256" s="24" t="s">
        <v>102</v>
      </c>
      <c r="H256" s="215" t="s">
        <v>9</v>
      </c>
      <c r="I256" s="241" t="s">
        <v>862</v>
      </c>
      <c r="J256" s="196" t="s">
        <v>863</v>
      </c>
      <c r="K256" s="5" t="str">
        <f t="shared" ref="K256:K323" si="46">CONCATENATE(F256," ",G256," ",H256," ",I256)</f>
        <v>17 Б 0000 17 Б 0000</v>
      </c>
      <c r="L256" s="225" t="e">
        <f>VLOOKUP(O256,#REF!,2,0)</f>
        <v>#REF!</v>
      </c>
      <c r="M256" s="5"/>
      <c r="O256" s="12" t="s">
        <v>864</v>
      </c>
      <c r="P256" s="7" t="b">
        <f t="shared" si="45"/>
        <v>0</v>
      </c>
      <c r="Q256" s="7" t="e">
        <f t="shared" ref="Q256:Q323" si="47">J256=L256</f>
        <v>#REF!</v>
      </c>
    </row>
    <row r="257" spans="1:17" s="4" customFormat="1" ht="37.5">
      <c r="A257" s="28">
        <v>17</v>
      </c>
      <c r="B257" s="28" t="s">
        <v>102</v>
      </c>
      <c r="C257" s="28" t="s">
        <v>866</v>
      </c>
      <c r="D257" s="28" t="s">
        <v>867</v>
      </c>
      <c r="E257" s="206" t="s">
        <v>868</v>
      </c>
      <c r="F257" s="28">
        <v>17</v>
      </c>
      <c r="G257" s="28" t="s">
        <v>102</v>
      </c>
      <c r="H257" s="28" t="s">
        <v>866</v>
      </c>
      <c r="I257" s="28" t="s">
        <v>867</v>
      </c>
      <c r="J257" s="206" t="s">
        <v>868</v>
      </c>
      <c r="K257" s="5" t="str">
        <f t="shared" si="46"/>
        <v>17 Б 2049 17 Б 2049</v>
      </c>
      <c r="L257" s="225" t="e">
        <f>VLOOKUP(O257,#REF!,2,0)</f>
        <v>#REF!</v>
      </c>
      <c r="M257" s="5"/>
      <c r="O257" s="13" t="s">
        <v>870</v>
      </c>
      <c r="P257" s="7" t="b">
        <f t="shared" si="45"/>
        <v>0</v>
      </c>
      <c r="Q257" s="7" t="e">
        <f t="shared" si="47"/>
        <v>#REF!</v>
      </c>
    </row>
    <row r="258" spans="1:17" s="4" customFormat="1" ht="37.5">
      <c r="A258" s="28">
        <v>17</v>
      </c>
      <c r="B258" s="28" t="s">
        <v>102</v>
      </c>
      <c r="C258" s="28" t="s">
        <v>1593</v>
      </c>
      <c r="D258" s="28" t="s">
        <v>1592</v>
      </c>
      <c r="E258" s="206" t="s">
        <v>1594</v>
      </c>
      <c r="F258" s="28"/>
      <c r="G258" s="28"/>
      <c r="H258" s="28"/>
      <c r="I258" s="28"/>
      <c r="J258" s="29" t="s">
        <v>1304</v>
      </c>
      <c r="K258" s="5" t="str">
        <f t="shared" si="46"/>
        <v xml:space="preserve">   </v>
      </c>
      <c r="L258" s="225" t="e">
        <f>VLOOKUP(O258,#REF!,2,0)</f>
        <v>#REF!</v>
      </c>
      <c r="M258" s="5"/>
      <c r="O258" s="13" t="s">
        <v>872</v>
      </c>
      <c r="P258" s="7" t="b">
        <f t="shared" si="45"/>
        <v>0</v>
      </c>
      <c r="Q258" s="7" t="e">
        <f t="shared" si="47"/>
        <v>#REF!</v>
      </c>
    </row>
    <row r="259" spans="1:17" s="4" customFormat="1" ht="44.25" customHeight="1">
      <c r="A259" s="23" t="s">
        <v>873</v>
      </c>
      <c r="B259" s="23" t="s">
        <v>8</v>
      </c>
      <c r="C259" s="236" t="s">
        <v>9</v>
      </c>
      <c r="D259" s="182" t="s">
        <v>874</v>
      </c>
      <c r="E259" s="109" t="s">
        <v>1595</v>
      </c>
      <c r="F259" s="23" t="s">
        <v>873</v>
      </c>
      <c r="G259" s="23" t="s">
        <v>8</v>
      </c>
      <c r="H259" s="236" t="s">
        <v>9</v>
      </c>
      <c r="I259" s="182" t="s">
        <v>874</v>
      </c>
      <c r="J259" s="109" t="s">
        <v>875</v>
      </c>
      <c r="K259" s="5" t="str">
        <f t="shared" si="46"/>
        <v>18 0 0000 18 0 0000</v>
      </c>
      <c r="L259" s="225" t="e">
        <f>VLOOKUP(O259,#REF!,2,0)</f>
        <v>#REF!</v>
      </c>
      <c r="M259" s="5"/>
      <c r="O259" s="11" t="s">
        <v>876</v>
      </c>
      <c r="P259" s="7" t="b">
        <f t="shared" si="45"/>
        <v>0</v>
      </c>
      <c r="Q259" s="7" t="e">
        <f t="shared" si="47"/>
        <v>#REF!</v>
      </c>
    </row>
    <row r="260" spans="1:17" s="4" customFormat="1" ht="37.5">
      <c r="A260" s="24" t="s">
        <v>873</v>
      </c>
      <c r="B260" s="24" t="s">
        <v>102</v>
      </c>
      <c r="C260" s="215" t="s">
        <v>9</v>
      </c>
      <c r="D260" s="184" t="s">
        <v>877</v>
      </c>
      <c r="E260" s="196" t="s">
        <v>878</v>
      </c>
      <c r="F260" s="24" t="s">
        <v>873</v>
      </c>
      <c r="G260" s="24" t="s">
        <v>102</v>
      </c>
      <c r="H260" s="215" t="s">
        <v>9</v>
      </c>
      <c r="I260" s="184" t="s">
        <v>877</v>
      </c>
      <c r="J260" s="196" t="s">
        <v>878</v>
      </c>
      <c r="K260" s="5" t="str">
        <f t="shared" si="46"/>
        <v>18 Б 0000 18 Б 0000</v>
      </c>
      <c r="L260" s="225" t="e">
        <f>VLOOKUP(O260,#REF!,2,0)</f>
        <v>#REF!</v>
      </c>
      <c r="M260" s="5"/>
      <c r="O260" s="12" t="s">
        <v>879</v>
      </c>
      <c r="P260" s="7" t="b">
        <f t="shared" si="45"/>
        <v>0</v>
      </c>
      <c r="Q260" s="7" t="e">
        <f t="shared" si="47"/>
        <v>#REF!</v>
      </c>
    </row>
    <row r="261" spans="1:17" s="4" customFormat="1" ht="37.5">
      <c r="A261" s="28" t="s">
        <v>873</v>
      </c>
      <c r="B261" s="28" t="s">
        <v>102</v>
      </c>
      <c r="C261" s="28">
        <v>2036</v>
      </c>
      <c r="D261" s="28" t="s">
        <v>885</v>
      </c>
      <c r="E261" s="206" t="s">
        <v>886</v>
      </c>
      <c r="F261" s="28" t="s">
        <v>873</v>
      </c>
      <c r="G261" s="28" t="s">
        <v>102</v>
      </c>
      <c r="H261" s="28">
        <v>2036</v>
      </c>
      <c r="I261" s="28" t="s">
        <v>885</v>
      </c>
      <c r="J261" s="206" t="s">
        <v>886</v>
      </c>
      <c r="K261" s="5" t="str">
        <f>CONCATENATE(F261," ",G261," ",H261," ",I261)</f>
        <v>18 Б 2036 18 Б 2036</v>
      </c>
      <c r="L261" s="225" t="e">
        <f>VLOOKUP(O261,#REF!,2,0)</f>
        <v>#REF!</v>
      </c>
      <c r="M261" s="5"/>
      <c r="O261" s="13"/>
      <c r="P261" s="7" t="b">
        <f>K261=O261</f>
        <v>0</v>
      </c>
      <c r="Q261" s="7" t="e">
        <f>J261=L261</f>
        <v>#REF!</v>
      </c>
    </row>
    <row r="262" spans="1:17" s="4" customFormat="1" ht="56.25">
      <c r="A262" s="28" t="s">
        <v>873</v>
      </c>
      <c r="B262" s="28" t="s">
        <v>102</v>
      </c>
      <c r="C262" s="28">
        <v>6008</v>
      </c>
      <c r="D262" s="28" t="s">
        <v>881</v>
      </c>
      <c r="E262" s="206" t="s">
        <v>882</v>
      </c>
      <c r="F262" s="28" t="s">
        <v>873</v>
      </c>
      <c r="G262" s="28" t="s">
        <v>102</v>
      </c>
      <c r="H262" s="28">
        <v>6008</v>
      </c>
      <c r="I262" s="28" t="s">
        <v>881</v>
      </c>
      <c r="J262" s="206" t="s">
        <v>882</v>
      </c>
      <c r="K262" s="5" t="str">
        <f t="shared" si="46"/>
        <v>18 Б 6008 18 Б 6008</v>
      </c>
      <c r="L262" s="225" t="e">
        <f>VLOOKUP(O262,#REF!,2,0)</f>
        <v>#REF!</v>
      </c>
      <c r="M262" s="5"/>
      <c r="O262" s="13" t="s">
        <v>884</v>
      </c>
      <c r="P262" s="7" t="b">
        <f t="shared" si="45"/>
        <v>0</v>
      </c>
      <c r="Q262" s="7" t="e">
        <f t="shared" si="47"/>
        <v>#REF!</v>
      </c>
    </row>
    <row r="263" spans="1:17" s="4" customFormat="1" ht="45">
      <c r="A263" s="23">
        <v>70</v>
      </c>
      <c r="B263" s="23">
        <v>0</v>
      </c>
      <c r="C263" s="23" t="s">
        <v>9</v>
      </c>
      <c r="D263" s="182" t="s">
        <v>888</v>
      </c>
      <c r="E263" s="109" t="s">
        <v>889</v>
      </c>
      <c r="F263" s="23">
        <v>70</v>
      </c>
      <c r="G263" s="23">
        <v>0</v>
      </c>
      <c r="H263" s="23" t="s">
        <v>9</v>
      </c>
      <c r="I263" s="182" t="s">
        <v>888</v>
      </c>
      <c r="J263" s="109" t="s">
        <v>889</v>
      </c>
      <c r="K263" s="5" t="str">
        <f t="shared" si="46"/>
        <v>70 0 0000 70 0 0000</v>
      </c>
      <c r="L263" s="225" t="e">
        <f>VLOOKUP(O263,#REF!,2,0)</f>
        <v>#REF!</v>
      </c>
      <c r="M263" s="5"/>
      <c r="O263" s="11" t="s">
        <v>890</v>
      </c>
      <c r="P263" s="7" t="b">
        <f t="shared" si="45"/>
        <v>0</v>
      </c>
      <c r="Q263" s="7" t="e">
        <f t="shared" si="47"/>
        <v>#REF!</v>
      </c>
    </row>
    <row r="264" spans="1:17" s="4" customFormat="1" ht="37.5">
      <c r="A264" s="24" t="s">
        <v>891</v>
      </c>
      <c r="B264" s="24" t="s">
        <v>15</v>
      </c>
      <c r="C264" s="215" t="s">
        <v>9</v>
      </c>
      <c r="D264" s="184" t="s">
        <v>892</v>
      </c>
      <c r="E264" s="196" t="s">
        <v>893</v>
      </c>
      <c r="F264" s="24" t="s">
        <v>891</v>
      </c>
      <c r="G264" s="24" t="s">
        <v>15</v>
      </c>
      <c r="H264" s="215" t="s">
        <v>9</v>
      </c>
      <c r="I264" s="184" t="s">
        <v>892</v>
      </c>
      <c r="J264" s="196" t="s">
        <v>893</v>
      </c>
      <c r="K264" s="5" t="str">
        <f t="shared" si="46"/>
        <v>70 1 0000 70 1 0000</v>
      </c>
      <c r="L264" s="225" t="e">
        <f>VLOOKUP(O264,#REF!,2,0)</f>
        <v>#REF!</v>
      </c>
      <c r="M264" s="5"/>
      <c r="O264" s="12" t="s">
        <v>894</v>
      </c>
      <c r="P264" s="7" t="b">
        <f t="shared" si="45"/>
        <v>0</v>
      </c>
      <c r="Q264" s="7" t="e">
        <f t="shared" si="47"/>
        <v>#REF!</v>
      </c>
    </row>
    <row r="265" spans="1:17" s="4" customFormat="1" ht="37.5">
      <c r="A265" s="28">
        <v>70</v>
      </c>
      <c r="B265" s="28">
        <v>1</v>
      </c>
      <c r="C265" s="28">
        <v>1001</v>
      </c>
      <c r="D265" s="28" t="s">
        <v>895</v>
      </c>
      <c r="E265" s="253" t="s">
        <v>896</v>
      </c>
      <c r="F265" s="28">
        <v>70</v>
      </c>
      <c r="G265" s="28">
        <v>1</v>
      </c>
      <c r="H265" s="28">
        <v>1001</v>
      </c>
      <c r="I265" s="28" t="s">
        <v>895</v>
      </c>
      <c r="J265" s="253" t="s">
        <v>896</v>
      </c>
      <c r="K265" s="5" t="str">
        <f t="shared" si="46"/>
        <v>70 1 1001 70 1 1001</v>
      </c>
      <c r="L265" s="225" t="e">
        <f>VLOOKUP(O265,#REF!,2,0)</f>
        <v>#REF!</v>
      </c>
      <c r="M265" s="5"/>
      <c r="O265" s="45" t="s">
        <v>897</v>
      </c>
      <c r="P265" s="7" t="b">
        <f t="shared" si="45"/>
        <v>0</v>
      </c>
      <c r="Q265" s="7" t="e">
        <f t="shared" si="47"/>
        <v>#REF!</v>
      </c>
    </row>
    <row r="266" spans="1:17" s="4" customFormat="1" ht="37.5">
      <c r="A266" s="28">
        <v>70</v>
      </c>
      <c r="B266" s="28">
        <v>1</v>
      </c>
      <c r="C266" s="28">
        <v>1002</v>
      </c>
      <c r="D266" s="28" t="s">
        <v>898</v>
      </c>
      <c r="E266" s="253" t="s">
        <v>899</v>
      </c>
      <c r="F266" s="28">
        <v>70</v>
      </c>
      <c r="G266" s="28">
        <v>1</v>
      </c>
      <c r="H266" s="28">
        <v>1002</v>
      </c>
      <c r="I266" s="28" t="s">
        <v>898</v>
      </c>
      <c r="J266" s="253" t="s">
        <v>899</v>
      </c>
      <c r="K266" s="5" t="str">
        <f t="shared" si="46"/>
        <v>70 1 1002 70 1 1002</v>
      </c>
      <c r="L266" s="225" t="e">
        <f>VLOOKUP(O266,#REF!,2,0)</f>
        <v>#REF!</v>
      </c>
      <c r="M266" s="5"/>
      <c r="O266" s="45" t="s">
        <v>900</v>
      </c>
      <c r="P266" s="7" t="b">
        <f t="shared" si="45"/>
        <v>0</v>
      </c>
      <c r="Q266" s="7" t="e">
        <f t="shared" si="47"/>
        <v>#REF!</v>
      </c>
    </row>
    <row r="267" spans="1:17" s="4" customFormat="1">
      <c r="A267" s="28" t="s">
        <v>891</v>
      </c>
      <c r="B267" s="28" t="s">
        <v>15</v>
      </c>
      <c r="C267" s="28" t="s">
        <v>1139</v>
      </c>
      <c r="D267" s="28" t="s">
        <v>1596</v>
      </c>
      <c r="E267" s="253" t="s">
        <v>626</v>
      </c>
      <c r="F267" s="28"/>
      <c r="G267" s="28"/>
      <c r="H267" s="28"/>
      <c r="I267" s="28"/>
      <c r="J267" s="29" t="s">
        <v>1304</v>
      </c>
      <c r="K267" s="5"/>
      <c r="L267" s="225"/>
      <c r="M267" s="5"/>
      <c r="O267" s="45"/>
      <c r="P267" s="7"/>
      <c r="Q267" s="7"/>
    </row>
    <row r="268" spans="1:17" s="4" customFormat="1" ht="37.5">
      <c r="A268" s="28">
        <v>70</v>
      </c>
      <c r="B268" s="28">
        <v>1</v>
      </c>
      <c r="C268" s="28">
        <v>2008</v>
      </c>
      <c r="D268" s="28" t="s">
        <v>901</v>
      </c>
      <c r="E268" s="253" t="s">
        <v>746</v>
      </c>
      <c r="F268" s="28">
        <v>70</v>
      </c>
      <c r="G268" s="28">
        <v>1</v>
      </c>
      <c r="H268" s="28">
        <v>2008</v>
      </c>
      <c r="I268" s="28" t="s">
        <v>901</v>
      </c>
      <c r="J268" s="253" t="s">
        <v>746</v>
      </c>
      <c r="K268" s="5" t="str">
        <f t="shared" si="46"/>
        <v>70 1 2008 70 1 2008</v>
      </c>
      <c r="L268" s="225" t="e">
        <f>VLOOKUP(O268,#REF!,2,0)</f>
        <v>#REF!</v>
      </c>
      <c r="M268" s="5"/>
      <c r="O268" s="45" t="s">
        <v>902</v>
      </c>
      <c r="P268" s="7" t="b">
        <f t="shared" si="45"/>
        <v>0</v>
      </c>
      <c r="Q268" s="7" t="e">
        <f t="shared" si="47"/>
        <v>#REF!</v>
      </c>
    </row>
    <row r="269" spans="1:17" s="4" customFormat="1" ht="56.25">
      <c r="A269" s="28" t="s">
        <v>891</v>
      </c>
      <c r="B269" s="28" t="s">
        <v>15</v>
      </c>
      <c r="C269" s="28" t="s">
        <v>1597</v>
      </c>
      <c r="D269" s="28" t="s">
        <v>1598</v>
      </c>
      <c r="E269" s="253" t="s">
        <v>1599</v>
      </c>
      <c r="F269" s="28"/>
      <c r="G269" s="28"/>
      <c r="H269" s="28"/>
      <c r="I269" s="28"/>
      <c r="J269" s="29" t="s">
        <v>1304</v>
      </c>
      <c r="K269" s="5"/>
      <c r="L269" s="225"/>
      <c r="M269" s="5"/>
      <c r="O269" s="45"/>
      <c r="P269" s="7"/>
      <c r="Q269" s="7"/>
    </row>
    <row r="270" spans="1:17" s="4" customFormat="1" ht="37.5">
      <c r="A270" s="28" t="s">
        <v>891</v>
      </c>
      <c r="B270" s="28" t="s">
        <v>15</v>
      </c>
      <c r="C270" s="28" t="s">
        <v>1601</v>
      </c>
      <c r="D270" s="28" t="s">
        <v>1600</v>
      </c>
      <c r="E270" s="253" t="s">
        <v>1712</v>
      </c>
      <c r="F270" s="28"/>
      <c r="G270" s="28"/>
      <c r="H270" s="28"/>
      <c r="I270" s="28"/>
      <c r="J270" s="29" t="s">
        <v>1304</v>
      </c>
      <c r="K270" s="5"/>
      <c r="L270" s="225"/>
      <c r="M270" s="5"/>
      <c r="O270" s="45"/>
      <c r="P270" s="7"/>
      <c r="Q270" s="7"/>
    </row>
    <row r="271" spans="1:17" s="4" customFormat="1">
      <c r="A271" s="24">
        <v>70</v>
      </c>
      <c r="B271" s="24">
        <v>2</v>
      </c>
      <c r="C271" s="215">
        <v>0</v>
      </c>
      <c r="D271" s="184" t="s">
        <v>903</v>
      </c>
      <c r="E271" s="196" t="s">
        <v>904</v>
      </c>
      <c r="F271" s="24">
        <v>70</v>
      </c>
      <c r="G271" s="24">
        <v>2</v>
      </c>
      <c r="H271" s="215">
        <v>0</v>
      </c>
      <c r="I271" s="184" t="s">
        <v>903</v>
      </c>
      <c r="J271" s="196" t="s">
        <v>904</v>
      </c>
      <c r="K271" s="5" t="str">
        <f t="shared" si="46"/>
        <v>70 2 0 70 2 0000</v>
      </c>
      <c r="L271" s="225" t="e">
        <f>VLOOKUP(O271,#REF!,2,0)</f>
        <v>#REF!</v>
      </c>
      <c r="M271" s="5"/>
      <c r="O271" s="12" t="s">
        <v>905</v>
      </c>
      <c r="P271" s="7" t="b">
        <f t="shared" si="45"/>
        <v>0</v>
      </c>
      <c r="Q271" s="7" t="e">
        <f t="shared" si="47"/>
        <v>#REF!</v>
      </c>
    </row>
    <row r="272" spans="1:17" s="4" customFormat="1">
      <c r="A272" s="423">
        <v>70</v>
      </c>
      <c r="B272" s="423">
        <v>2</v>
      </c>
      <c r="C272" s="423">
        <v>1002</v>
      </c>
      <c r="D272" s="423" t="s">
        <v>907</v>
      </c>
      <c r="E272" s="431" t="s">
        <v>899</v>
      </c>
      <c r="F272" s="423">
        <v>70</v>
      </c>
      <c r="G272" s="423">
        <v>2</v>
      </c>
      <c r="H272" s="423">
        <v>1002</v>
      </c>
      <c r="I272" s="423" t="s">
        <v>907</v>
      </c>
      <c r="J272" s="431" t="s">
        <v>899</v>
      </c>
      <c r="K272" s="5" t="str">
        <f t="shared" si="46"/>
        <v>70 2 1002 70 2 1002</v>
      </c>
      <c r="L272" s="225" t="e">
        <f>VLOOKUP(O272,#REF!,2,0)</f>
        <v>#REF!</v>
      </c>
      <c r="M272" s="5"/>
      <c r="O272" s="45" t="s">
        <v>906</v>
      </c>
      <c r="P272" s="7" t="b">
        <f t="shared" si="45"/>
        <v>0</v>
      </c>
      <c r="Q272" s="7" t="e">
        <f t="shared" si="47"/>
        <v>#REF!</v>
      </c>
    </row>
    <row r="273" spans="1:17" s="4" customFormat="1">
      <c r="A273" s="424"/>
      <c r="B273" s="424"/>
      <c r="C273" s="424"/>
      <c r="D273" s="424"/>
      <c r="E273" s="432"/>
      <c r="F273" s="424"/>
      <c r="G273" s="424"/>
      <c r="H273" s="424"/>
      <c r="I273" s="424"/>
      <c r="J273" s="432"/>
      <c r="K273" s="5" t="str">
        <f t="shared" si="46"/>
        <v xml:space="preserve">   </v>
      </c>
      <c r="L273" s="225" t="e">
        <f>VLOOKUP(O273,#REF!,2,0)</f>
        <v>#REF!</v>
      </c>
      <c r="M273" s="5"/>
      <c r="O273" s="45" t="s">
        <v>908</v>
      </c>
      <c r="P273" s="7" t="b">
        <f t="shared" si="45"/>
        <v>0</v>
      </c>
      <c r="Q273" s="7" t="e">
        <f t="shared" si="47"/>
        <v>#REF!</v>
      </c>
    </row>
    <row r="274" spans="1:17" s="4" customFormat="1">
      <c r="A274" s="24">
        <v>70</v>
      </c>
      <c r="B274" s="24">
        <v>3</v>
      </c>
      <c r="C274" s="215">
        <v>0</v>
      </c>
      <c r="D274" s="184" t="s">
        <v>909</v>
      </c>
      <c r="E274" s="196" t="s">
        <v>910</v>
      </c>
      <c r="F274" s="24">
        <v>70</v>
      </c>
      <c r="G274" s="24">
        <v>3</v>
      </c>
      <c r="H274" s="215">
        <v>0</v>
      </c>
      <c r="I274" s="184" t="s">
        <v>909</v>
      </c>
      <c r="J274" s="196" t="s">
        <v>910</v>
      </c>
      <c r="K274" s="5" t="str">
        <f t="shared" si="46"/>
        <v>70 3 0 70 3 0000</v>
      </c>
      <c r="L274" s="225" t="e">
        <f>VLOOKUP(O274,#REF!,2,0)</f>
        <v>#REF!</v>
      </c>
      <c r="M274" s="5"/>
      <c r="O274" s="12" t="s">
        <v>911</v>
      </c>
      <c r="P274" s="7" t="b">
        <f t="shared" si="45"/>
        <v>0</v>
      </c>
      <c r="Q274" s="7" t="e">
        <f t="shared" si="47"/>
        <v>#REF!</v>
      </c>
    </row>
    <row r="275" spans="1:17" s="4" customFormat="1">
      <c r="A275" s="423">
        <v>70</v>
      </c>
      <c r="B275" s="423" t="s">
        <v>288</v>
      </c>
      <c r="C275" s="423">
        <v>1002</v>
      </c>
      <c r="D275" s="423" t="s">
        <v>913</v>
      </c>
      <c r="E275" s="431" t="s">
        <v>899</v>
      </c>
      <c r="F275" s="423">
        <v>70</v>
      </c>
      <c r="G275" s="423" t="s">
        <v>288</v>
      </c>
      <c r="H275" s="423">
        <v>1002</v>
      </c>
      <c r="I275" s="423" t="s">
        <v>913</v>
      </c>
      <c r="J275" s="431" t="s">
        <v>899</v>
      </c>
      <c r="K275" s="5" t="str">
        <f t="shared" si="46"/>
        <v>70 3 1002 70 3 1002</v>
      </c>
      <c r="L275" s="225" t="e">
        <f>VLOOKUP(O275,#REF!,2,0)</f>
        <v>#REF!</v>
      </c>
      <c r="M275" s="5"/>
      <c r="O275" s="45" t="s">
        <v>912</v>
      </c>
      <c r="P275" s="7" t="b">
        <f t="shared" si="45"/>
        <v>0</v>
      </c>
      <c r="Q275" s="7" t="e">
        <f t="shared" si="47"/>
        <v>#REF!</v>
      </c>
    </row>
    <row r="276" spans="1:17" s="4" customFormat="1">
      <c r="A276" s="424">
        <v>70</v>
      </c>
      <c r="B276" s="424" t="s">
        <v>288</v>
      </c>
      <c r="C276" s="424">
        <v>1002</v>
      </c>
      <c r="D276" s="424" t="s">
        <v>913</v>
      </c>
      <c r="E276" s="432" t="s">
        <v>899</v>
      </c>
      <c r="F276" s="424">
        <v>70</v>
      </c>
      <c r="G276" s="424" t="s">
        <v>288</v>
      </c>
      <c r="H276" s="424">
        <v>1002</v>
      </c>
      <c r="I276" s="424" t="s">
        <v>913</v>
      </c>
      <c r="J276" s="432" t="s">
        <v>899</v>
      </c>
      <c r="K276" s="5" t="str">
        <f t="shared" si="46"/>
        <v>70 3 1002 70 3 1002</v>
      </c>
      <c r="L276" s="225" t="e">
        <f>VLOOKUP(O276,#REF!,2,0)</f>
        <v>#REF!</v>
      </c>
      <c r="M276" s="5"/>
      <c r="O276" s="45" t="s">
        <v>914</v>
      </c>
      <c r="P276" s="7" t="b">
        <f t="shared" si="45"/>
        <v>0</v>
      </c>
      <c r="Q276" s="7" t="e">
        <f t="shared" si="47"/>
        <v>#REF!</v>
      </c>
    </row>
    <row r="277" spans="1:17" s="4" customFormat="1">
      <c r="A277" s="24">
        <v>70</v>
      </c>
      <c r="B277" s="24" t="s">
        <v>298</v>
      </c>
      <c r="C277" s="215">
        <v>0</v>
      </c>
      <c r="D277" s="184" t="s">
        <v>915</v>
      </c>
      <c r="E277" s="196" t="s">
        <v>916</v>
      </c>
      <c r="F277" s="24">
        <v>70</v>
      </c>
      <c r="G277" s="24" t="s">
        <v>298</v>
      </c>
      <c r="H277" s="215">
        <v>0</v>
      </c>
      <c r="I277" s="184" t="s">
        <v>915</v>
      </c>
      <c r="J277" s="196" t="s">
        <v>916</v>
      </c>
      <c r="K277" s="5" t="str">
        <f t="shared" si="46"/>
        <v>70 4 0 70 4 0000</v>
      </c>
      <c r="L277" s="225" t="e">
        <f>VLOOKUP(O277,#REF!,2,0)</f>
        <v>#REF!</v>
      </c>
      <c r="M277" s="5"/>
      <c r="O277" s="12" t="s">
        <v>917</v>
      </c>
      <c r="P277" s="7" t="b">
        <f t="shared" si="45"/>
        <v>0</v>
      </c>
      <c r="Q277" s="7" t="e">
        <f t="shared" si="47"/>
        <v>#REF!</v>
      </c>
    </row>
    <row r="278" spans="1:17" s="4" customFormat="1" ht="37.5">
      <c r="A278" s="28">
        <v>70</v>
      </c>
      <c r="B278" s="28" t="s">
        <v>298</v>
      </c>
      <c r="C278" s="28" t="s">
        <v>918</v>
      </c>
      <c r="D278" s="28" t="s">
        <v>919</v>
      </c>
      <c r="E278" s="253" t="s">
        <v>896</v>
      </c>
      <c r="F278" s="28">
        <v>70</v>
      </c>
      <c r="G278" s="28" t="s">
        <v>298</v>
      </c>
      <c r="H278" s="28" t="s">
        <v>918</v>
      </c>
      <c r="I278" s="28" t="s">
        <v>919</v>
      </c>
      <c r="J278" s="253" t="s">
        <v>896</v>
      </c>
      <c r="K278" s="5" t="str">
        <f t="shared" si="46"/>
        <v>70 4 1001 70 4 1001</v>
      </c>
      <c r="L278" s="225" t="e">
        <f>VLOOKUP(O278,#REF!,2,0)</f>
        <v>#REF!</v>
      </c>
      <c r="M278" s="5"/>
      <c r="O278" s="45" t="s">
        <v>920</v>
      </c>
      <c r="P278" s="7" t="b">
        <f t="shared" si="45"/>
        <v>0</v>
      </c>
      <c r="Q278" s="7" t="e">
        <f t="shared" si="47"/>
        <v>#REF!</v>
      </c>
    </row>
    <row r="279" spans="1:17" s="4" customFormat="1" ht="37.5">
      <c r="A279" s="28">
        <v>70</v>
      </c>
      <c r="B279" s="28" t="s">
        <v>298</v>
      </c>
      <c r="C279" s="28" t="s">
        <v>921</v>
      </c>
      <c r="D279" s="28" t="s">
        <v>922</v>
      </c>
      <c r="E279" s="253" t="s">
        <v>899</v>
      </c>
      <c r="F279" s="28">
        <v>70</v>
      </c>
      <c r="G279" s="28" t="s">
        <v>298</v>
      </c>
      <c r="H279" s="28" t="s">
        <v>921</v>
      </c>
      <c r="I279" s="28" t="s">
        <v>922</v>
      </c>
      <c r="J279" s="253" t="s">
        <v>899</v>
      </c>
      <c r="K279" s="5" t="str">
        <f t="shared" si="46"/>
        <v>70 4 1002 70 4 1002</v>
      </c>
      <c r="L279" s="225" t="e">
        <f>VLOOKUP(O279,#REF!,2,0)</f>
        <v>#REF!</v>
      </c>
      <c r="M279" s="5"/>
      <c r="O279" s="45" t="s">
        <v>923</v>
      </c>
      <c r="P279" s="7" t="b">
        <f t="shared" si="45"/>
        <v>0</v>
      </c>
      <c r="Q279" s="7" t="e">
        <f t="shared" si="47"/>
        <v>#REF!</v>
      </c>
    </row>
    <row r="280" spans="1:17" s="4" customFormat="1" ht="56.25">
      <c r="A280" s="28" t="s">
        <v>891</v>
      </c>
      <c r="B280" s="28" t="s">
        <v>298</v>
      </c>
      <c r="C280" s="238">
        <v>7696</v>
      </c>
      <c r="D280" s="239" t="s">
        <v>1602</v>
      </c>
      <c r="E280" s="163" t="s">
        <v>1603</v>
      </c>
      <c r="F280" s="271"/>
      <c r="G280" s="271"/>
      <c r="H280" s="272"/>
      <c r="I280" s="273"/>
      <c r="J280" s="29" t="s">
        <v>1304</v>
      </c>
      <c r="K280" s="5" t="str">
        <f t="shared" si="46"/>
        <v xml:space="preserve">   </v>
      </c>
      <c r="L280" s="225" t="e">
        <f>VLOOKUP(O280,#REF!,2,0)</f>
        <v>#REF!</v>
      </c>
      <c r="M280" s="5"/>
      <c r="O280" s="12" t="s">
        <v>924</v>
      </c>
      <c r="P280" s="7" t="b">
        <f t="shared" si="45"/>
        <v>0</v>
      </c>
      <c r="Q280" s="7" t="e">
        <f t="shared" si="47"/>
        <v>#REF!</v>
      </c>
    </row>
    <row r="281" spans="1:17" s="4" customFormat="1" ht="45">
      <c r="A281" s="23">
        <v>71</v>
      </c>
      <c r="B281" s="23" t="s">
        <v>8</v>
      </c>
      <c r="C281" s="23" t="s">
        <v>9</v>
      </c>
      <c r="D281" s="182" t="s">
        <v>926</v>
      </c>
      <c r="E281" s="109" t="s">
        <v>927</v>
      </c>
      <c r="F281" s="23">
        <v>71</v>
      </c>
      <c r="G281" s="23" t="s">
        <v>8</v>
      </c>
      <c r="H281" s="23" t="s">
        <v>9</v>
      </c>
      <c r="I281" s="182" t="s">
        <v>926</v>
      </c>
      <c r="J281" s="109" t="s">
        <v>927</v>
      </c>
      <c r="K281" s="5" t="str">
        <f t="shared" si="46"/>
        <v>71 0 0000 71 0 0000</v>
      </c>
      <c r="L281" s="225" t="e">
        <f>VLOOKUP(O281,#REF!,2,0)</f>
        <v>#REF!</v>
      </c>
      <c r="M281" s="5"/>
      <c r="O281" s="11" t="s">
        <v>928</v>
      </c>
      <c r="P281" s="7" t="b">
        <f t="shared" si="45"/>
        <v>0</v>
      </c>
      <c r="Q281" s="7" t="e">
        <f t="shared" si="47"/>
        <v>#REF!</v>
      </c>
    </row>
    <row r="282" spans="1:17" s="4" customFormat="1" ht="37.5">
      <c r="A282" s="24">
        <v>71</v>
      </c>
      <c r="B282" s="24" t="s">
        <v>15</v>
      </c>
      <c r="C282" s="215">
        <v>0</v>
      </c>
      <c r="D282" s="184" t="s">
        <v>929</v>
      </c>
      <c r="E282" s="196" t="s">
        <v>930</v>
      </c>
      <c r="F282" s="24">
        <v>71</v>
      </c>
      <c r="G282" s="24" t="s">
        <v>15</v>
      </c>
      <c r="H282" s="215">
        <v>0</v>
      </c>
      <c r="I282" s="184" t="s">
        <v>929</v>
      </c>
      <c r="J282" s="196" t="s">
        <v>930</v>
      </c>
      <c r="K282" s="5" t="str">
        <f t="shared" si="46"/>
        <v>71 1 0 71 1 0000</v>
      </c>
      <c r="L282" s="225" t="e">
        <f>VLOOKUP(O282,#REF!,2,0)</f>
        <v>#REF!</v>
      </c>
      <c r="M282" s="5"/>
      <c r="O282" s="12" t="s">
        <v>931</v>
      </c>
      <c r="P282" s="7" t="b">
        <f t="shared" si="45"/>
        <v>0</v>
      </c>
      <c r="Q282" s="7" t="e">
        <f t="shared" si="47"/>
        <v>#REF!</v>
      </c>
    </row>
    <row r="283" spans="1:17" s="4" customFormat="1" ht="37.5">
      <c r="A283" s="28">
        <v>71</v>
      </c>
      <c r="B283" s="28" t="s">
        <v>15</v>
      </c>
      <c r="C283" s="28" t="s">
        <v>918</v>
      </c>
      <c r="D283" s="28" t="s">
        <v>932</v>
      </c>
      <c r="E283" s="253" t="s">
        <v>896</v>
      </c>
      <c r="F283" s="28">
        <v>71</v>
      </c>
      <c r="G283" s="28" t="s">
        <v>15</v>
      </c>
      <c r="H283" s="28" t="s">
        <v>918</v>
      </c>
      <c r="I283" s="28" t="s">
        <v>932</v>
      </c>
      <c r="J283" s="253" t="s">
        <v>896</v>
      </c>
      <c r="K283" s="5" t="str">
        <f t="shared" si="46"/>
        <v>71 1 1001 71 1 1001</v>
      </c>
      <c r="L283" s="225" t="e">
        <f>VLOOKUP(O283,#REF!,2,0)</f>
        <v>#REF!</v>
      </c>
      <c r="M283" s="5"/>
      <c r="O283" s="45" t="s">
        <v>933</v>
      </c>
      <c r="P283" s="7" t="b">
        <f t="shared" si="45"/>
        <v>0</v>
      </c>
      <c r="Q283" s="7" t="e">
        <f t="shared" si="47"/>
        <v>#REF!</v>
      </c>
    </row>
    <row r="284" spans="1:17" s="4" customFormat="1" ht="37.5">
      <c r="A284" s="28">
        <v>71</v>
      </c>
      <c r="B284" s="28" t="s">
        <v>15</v>
      </c>
      <c r="C284" s="28" t="s">
        <v>921</v>
      </c>
      <c r="D284" s="28" t="s">
        <v>934</v>
      </c>
      <c r="E284" s="253" t="s">
        <v>899</v>
      </c>
      <c r="F284" s="28">
        <v>71</v>
      </c>
      <c r="G284" s="28" t="s">
        <v>15</v>
      </c>
      <c r="H284" s="28" t="s">
        <v>921</v>
      </c>
      <c r="I284" s="28" t="s">
        <v>934</v>
      </c>
      <c r="J284" s="253" t="s">
        <v>899</v>
      </c>
      <c r="K284" s="5" t="str">
        <f t="shared" si="46"/>
        <v>71 1 1002 71 1 1002</v>
      </c>
      <c r="L284" s="225" t="e">
        <f>VLOOKUP(O284,#REF!,2,0)</f>
        <v>#REF!</v>
      </c>
      <c r="M284" s="5"/>
      <c r="O284" s="45" t="s">
        <v>935</v>
      </c>
      <c r="P284" s="7" t="b">
        <f t="shared" si="45"/>
        <v>0</v>
      </c>
      <c r="Q284" s="7" t="e">
        <f t="shared" si="47"/>
        <v>#REF!</v>
      </c>
    </row>
    <row r="285" spans="1:17" s="4" customFormat="1" ht="37.5">
      <c r="A285" s="28">
        <v>71</v>
      </c>
      <c r="B285" s="28" t="s">
        <v>15</v>
      </c>
      <c r="C285" s="28" t="s">
        <v>936</v>
      </c>
      <c r="D285" s="28" t="s">
        <v>937</v>
      </c>
      <c r="E285" s="253" t="s">
        <v>938</v>
      </c>
      <c r="F285" s="28">
        <v>71</v>
      </c>
      <c r="G285" s="28" t="s">
        <v>15</v>
      </c>
      <c r="H285" s="28" t="s">
        <v>936</v>
      </c>
      <c r="I285" s="28" t="s">
        <v>937</v>
      </c>
      <c r="J285" s="253" t="s">
        <v>938</v>
      </c>
      <c r="K285" s="5" t="str">
        <f t="shared" si="46"/>
        <v>71 1 1102 71 1 1102</v>
      </c>
      <c r="L285" s="225" t="e">
        <f>VLOOKUP(O285,#REF!,2,0)</f>
        <v>#REF!</v>
      </c>
      <c r="M285" s="5"/>
      <c r="O285" s="45" t="s">
        <v>939</v>
      </c>
      <c r="P285" s="7" t="b">
        <f t="shared" si="45"/>
        <v>0</v>
      </c>
      <c r="Q285" s="7" t="e">
        <f t="shared" si="47"/>
        <v>#REF!</v>
      </c>
    </row>
    <row r="286" spans="1:17" s="4" customFormat="1">
      <c r="A286" s="28" t="s">
        <v>1453</v>
      </c>
      <c r="B286" s="28" t="s">
        <v>15</v>
      </c>
      <c r="C286" s="28" t="s">
        <v>1139</v>
      </c>
      <c r="D286" s="28" t="s">
        <v>1454</v>
      </c>
      <c r="E286" s="253" t="s">
        <v>626</v>
      </c>
      <c r="F286" s="28" t="s">
        <v>1453</v>
      </c>
      <c r="G286" s="28" t="s">
        <v>15</v>
      </c>
      <c r="H286" s="28" t="s">
        <v>1139</v>
      </c>
      <c r="I286" s="28" t="s">
        <v>1454</v>
      </c>
      <c r="J286" s="253" t="s">
        <v>626</v>
      </c>
      <c r="K286" s="5" t="str">
        <f>CONCATENATE(F286," ",G286," ",H286," ",I286)</f>
        <v>71 1 2005 71 1 2005</v>
      </c>
      <c r="L286" s="225" t="e">
        <f>VLOOKUP(O286,#REF!,2,0)</f>
        <v>#REF!</v>
      </c>
      <c r="M286" s="5"/>
      <c r="O286" s="45" t="s">
        <v>1259</v>
      </c>
      <c r="P286" s="7" t="b">
        <f>K286=O286</f>
        <v>0</v>
      </c>
      <c r="Q286" s="7" t="e">
        <f>J286=L286</f>
        <v>#REF!</v>
      </c>
    </row>
    <row r="287" spans="1:17" s="4" customFormat="1" ht="75">
      <c r="A287" s="28">
        <v>71</v>
      </c>
      <c r="B287" s="28" t="s">
        <v>15</v>
      </c>
      <c r="C287" s="28" t="s">
        <v>940</v>
      </c>
      <c r="D287" s="28" t="s">
        <v>941</v>
      </c>
      <c r="E287" s="253" t="s">
        <v>942</v>
      </c>
      <c r="F287" s="28">
        <v>71</v>
      </c>
      <c r="G287" s="28" t="s">
        <v>15</v>
      </c>
      <c r="H287" s="28" t="s">
        <v>940</v>
      </c>
      <c r="I287" s="28" t="s">
        <v>941</v>
      </c>
      <c r="J287" s="253" t="s">
        <v>942</v>
      </c>
      <c r="K287" s="5" t="str">
        <f t="shared" si="46"/>
        <v>71 1 5120 71 1 5120</v>
      </c>
      <c r="L287" s="225" t="e">
        <f>VLOOKUP(O287,#REF!,2,0)</f>
        <v>#REF!</v>
      </c>
      <c r="M287" s="5"/>
      <c r="O287" s="45"/>
      <c r="P287" s="7" t="b">
        <f t="shared" si="45"/>
        <v>0</v>
      </c>
      <c r="Q287" s="7" t="e">
        <f t="shared" si="47"/>
        <v>#REF!</v>
      </c>
    </row>
    <row r="288" spans="1:17" s="4" customFormat="1" ht="112.5">
      <c r="A288" s="28">
        <v>71</v>
      </c>
      <c r="B288" s="28" t="s">
        <v>15</v>
      </c>
      <c r="C288" s="28" t="s">
        <v>943</v>
      </c>
      <c r="D288" s="28" t="s">
        <v>944</v>
      </c>
      <c r="E288" s="253" t="s">
        <v>945</v>
      </c>
      <c r="F288" s="28">
        <v>71</v>
      </c>
      <c r="G288" s="28" t="s">
        <v>15</v>
      </c>
      <c r="H288" s="28" t="s">
        <v>943</v>
      </c>
      <c r="I288" s="28" t="s">
        <v>944</v>
      </c>
      <c r="J288" s="253" t="s">
        <v>945</v>
      </c>
      <c r="K288" s="5" t="str">
        <f t="shared" si="46"/>
        <v>71 1 7636 71 1 7636</v>
      </c>
      <c r="L288" s="225" t="e">
        <f>VLOOKUP(O288,#REF!,2,0)</f>
        <v>#REF!</v>
      </c>
      <c r="M288" s="5"/>
      <c r="O288" s="22" t="s">
        <v>946</v>
      </c>
      <c r="P288" s="7" t="b">
        <f t="shared" si="45"/>
        <v>0</v>
      </c>
      <c r="Q288" s="7" t="e">
        <f t="shared" si="47"/>
        <v>#REF!</v>
      </c>
    </row>
    <row r="289" spans="1:17" s="4" customFormat="1" ht="56.25">
      <c r="A289" s="28">
        <v>71</v>
      </c>
      <c r="B289" s="28" t="s">
        <v>15</v>
      </c>
      <c r="C289" s="28" t="s">
        <v>947</v>
      </c>
      <c r="D289" s="28" t="s">
        <v>948</v>
      </c>
      <c r="E289" s="253" t="s">
        <v>949</v>
      </c>
      <c r="F289" s="28">
        <v>71</v>
      </c>
      <c r="G289" s="28" t="s">
        <v>15</v>
      </c>
      <c r="H289" s="28" t="s">
        <v>947</v>
      </c>
      <c r="I289" s="28" t="s">
        <v>948</v>
      </c>
      <c r="J289" s="253" t="s">
        <v>949</v>
      </c>
      <c r="K289" s="5" t="str">
        <f t="shared" si="46"/>
        <v>71 1 7661 71 1 7661</v>
      </c>
      <c r="L289" s="225" t="e">
        <f>VLOOKUP(O289,#REF!,2,0)</f>
        <v>#REF!</v>
      </c>
      <c r="M289" s="5"/>
      <c r="O289" s="22" t="s">
        <v>951</v>
      </c>
      <c r="P289" s="7" t="b">
        <f t="shared" si="45"/>
        <v>0</v>
      </c>
      <c r="Q289" s="7" t="e">
        <f t="shared" si="47"/>
        <v>#REF!</v>
      </c>
    </row>
    <row r="290" spans="1:17" s="4" customFormat="1" ht="93.75">
      <c r="A290" s="28">
        <v>71</v>
      </c>
      <c r="B290" s="28" t="s">
        <v>15</v>
      </c>
      <c r="C290" s="28" t="s">
        <v>952</v>
      </c>
      <c r="D290" s="28" t="s">
        <v>953</v>
      </c>
      <c r="E290" s="253" t="s">
        <v>954</v>
      </c>
      <c r="F290" s="28">
        <v>71</v>
      </c>
      <c r="G290" s="28" t="s">
        <v>15</v>
      </c>
      <c r="H290" s="28" t="s">
        <v>952</v>
      </c>
      <c r="I290" s="28" t="s">
        <v>953</v>
      </c>
      <c r="J290" s="253" t="s">
        <v>954</v>
      </c>
      <c r="K290" s="5" t="str">
        <f t="shared" si="46"/>
        <v>71 1 7663 71 1 7663</v>
      </c>
      <c r="L290" s="225" t="e">
        <f>VLOOKUP(O290,#REF!,2,0)</f>
        <v>#REF!</v>
      </c>
      <c r="M290" s="5"/>
      <c r="O290" s="22" t="s">
        <v>955</v>
      </c>
      <c r="P290" s="7" t="b">
        <f t="shared" si="45"/>
        <v>0</v>
      </c>
      <c r="Q290" s="7" t="e">
        <f t="shared" si="47"/>
        <v>#REF!</v>
      </c>
    </row>
    <row r="291" spans="1:17" s="4" customFormat="1" ht="112.5">
      <c r="A291" s="28">
        <v>71</v>
      </c>
      <c r="B291" s="28" t="s">
        <v>15</v>
      </c>
      <c r="C291" s="28" t="s">
        <v>956</v>
      </c>
      <c r="D291" s="28" t="s">
        <v>957</v>
      </c>
      <c r="E291" s="253" t="s">
        <v>958</v>
      </c>
      <c r="F291" s="28">
        <v>71</v>
      </c>
      <c r="G291" s="28" t="s">
        <v>15</v>
      </c>
      <c r="H291" s="28" t="s">
        <v>956</v>
      </c>
      <c r="I291" s="28" t="s">
        <v>957</v>
      </c>
      <c r="J291" s="253" t="s">
        <v>958</v>
      </c>
      <c r="K291" s="5" t="str">
        <f t="shared" si="46"/>
        <v>71 1 7693 71 1 7693</v>
      </c>
      <c r="L291" s="225" t="e">
        <f>VLOOKUP(O291,#REF!,2,0)</f>
        <v>#REF!</v>
      </c>
      <c r="M291" s="5"/>
      <c r="O291" s="22" t="s">
        <v>959</v>
      </c>
      <c r="P291" s="7" t="b">
        <f t="shared" si="45"/>
        <v>0</v>
      </c>
      <c r="Q291" s="7" t="e">
        <f t="shared" si="47"/>
        <v>#REF!</v>
      </c>
    </row>
    <row r="292" spans="1:17" s="4" customFormat="1" ht="56.25">
      <c r="A292" s="28" t="s">
        <v>1453</v>
      </c>
      <c r="B292" s="28" t="s">
        <v>15</v>
      </c>
      <c r="C292" s="28" t="s">
        <v>1601</v>
      </c>
      <c r="D292" s="28" t="s">
        <v>1604</v>
      </c>
      <c r="E292" s="253" t="s">
        <v>1605</v>
      </c>
      <c r="F292" s="28"/>
      <c r="G292" s="28"/>
      <c r="H292" s="28"/>
      <c r="I292" s="28"/>
      <c r="J292" s="29" t="s">
        <v>1304</v>
      </c>
      <c r="K292" s="5"/>
      <c r="L292" s="225"/>
      <c r="M292" s="5"/>
      <c r="O292" s="22"/>
      <c r="P292" s="7"/>
      <c r="Q292" s="7"/>
    </row>
    <row r="293" spans="1:17" s="4" customFormat="1" ht="37.5">
      <c r="A293" s="24">
        <v>71</v>
      </c>
      <c r="B293" s="24" t="s">
        <v>91</v>
      </c>
      <c r="C293" s="215">
        <v>0</v>
      </c>
      <c r="D293" s="184" t="s">
        <v>960</v>
      </c>
      <c r="E293" s="196" t="s">
        <v>961</v>
      </c>
      <c r="F293" s="24">
        <v>71</v>
      </c>
      <c r="G293" s="24" t="s">
        <v>91</v>
      </c>
      <c r="H293" s="215">
        <v>0</v>
      </c>
      <c r="I293" s="184" t="s">
        <v>960</v>
      </c>
      <c r="J293" s="196" t="s">
        <v>961</v>
      </c>
      <c r="K293" s="5" t="str">
        <f t="shared" si="46"/>
        <v>71 2 0 71 2 0000</v>
      </c>
      <c r="L293" s="225" t="e">
        <f>VLOOKUP(O293,#REF!,2,0)</f>
        <v>#REF!</v>
      </c>
      <c r="M293" s="5"/>
      <c r="O293" s="12" t="s">
        <v>962</v>
      </c>
      <c r="P293" s="7" t="b">
        <f t="shared" si="45"/>
        <v>0</v>
      </c>
      <c r="Q293" s="7" t="e">
        <f t="shared" si="47"/>
        <v>#REF!</v>
      </c>
    </row>
    <row r="294" spans="1:17" s="260" customFormat="1" ht="37.5">
      <c r="A294" s="296" t="s">
        <v>1453</v>
      </c>
      <c r="B294" s="296" t="s">
        <v>91</v>
      </c>
      <c r="C294" s="289">
        <v>1001</v>
      </c>
      <c r="D294" s="290" t="s">
        <v>1606</v>
      </c>
      <c r="E294" s="291" t="s">
        <v>896</v>
      </c>
      <c r="F294" s="286"/>
      <c r="G294" s="286"/>
      <c r="H294" s="287"/>
      <c r="I294" s="288"/>
      <c r="J294" s="29" t="s">
        <v>1304</v>
      </c>
      <c r="K294" s="258"/>
      <c r="L294" s="259"/>
      <c r="M294" s="258"/>
      <c r="O294" s="265"/>
      <c r="P294" s="261"/>
      <c r="Q294" s="261"/>
    </row>
    <row r="295" spans="1:17" s="60" customFormat="1">
      <c r="A295" s="423">
        <v>71</v>
      </c>
      <c r="B295" s="423" t="s">
        <v>91</v>
      </c>
      <c r="C295" s="423" t="s">
        <v>921</v>
      </c>
      <c r="D295" s="423" t="s">
        <v>964</v>
      </c>
      <c r="E295" s="431" t="s">
        <v>899</v>
      </c>
      <c r="F295" s="423">
        <v>71</v>
      </c>
      <c r="G295" s="423" t="s">
        <v>91</v>
      </c>
      <c r="H295" s="423" t="s">
        <v>921</v>
      </c>
      <c r="I295" s="423" t="s">
        <v>964</v>
      </c>
      <c r="J295" s="431" t="s">
        <v>899</v>
      </c>
      <c r="K295" s="5" t="str">
        <f t="shared" si="46"/>
        <v>71 2 1002 71 2 1002</v>
      </c>
      <c r="L295" s="225" t="e">
        <f>VLOOKUP(O295,#REF!,2,0)</f>
        <v>#REF!</v>
      </c>
      <c r="M295" s="5"/>
      <c r="N295" s="4"/>
      <c r="O295" s="45" t="s">
        <v>963</v>
      </c>
      <c r="P295" s="7" t="b">
        <f t="shared" si="45"/>
        <v>0</v>
      </c>
      <c r="Q295" s="7" t="e">
        <f t="shared" si="47"/>
        <v>#REF!</v>
      </c>
    </row>
    <row r="296" spans="1:17" s="4" customFormat="1">
      <c r="A296" s="424"/>
      <c r="B296" s="424"/>
      <c r="C296" s="424"/>
      <c r="D296" s="424"/>
      <c r="E296" s="432"/>
      <c r="F296" s="424"/>
      <c r="G296" s="424"/>
      <c r="H296" s="424"/>
      <c r="I296" s="424"/>
      <c r="J296" s="432"/>
      <c r="K296" s="5" t="str">
        <f t="shared" si="46"/>
        <v xml:space="preserve">   </v>
      </c>
      <c r="L296" s="225" t="e">
        <f>VLOOKUP(O296,#REF!,2,0)</f>
        <v>#REF!</v>
      </c>
      <c r="M296" s="5"/>
      <c r="O296" s="45" t="s">
        <v>965</v>
      </c>
      <c r="P296" s="7" t="b">
        <f t="shared" si="45"/>
        <v>0</v>
      </c>
      <c r="Q296" s="7" t="e">
        <f t="shared" si="47"/>
        <v>#REF!</v>
      </c>
    </row>
    <row r="297" spans="1:17" s="4" customFormat="1">
      <c r="A297" s="24" t="s">
        <v>1453</v>
      </c>
      <c r="B297" s="24" t="s">
        <v>288</v>
      </c>
      <c r="C297" s="215">
        <v>0</v>
      </c>
      <c r="D297" s="184" t="s">
        <v>1607</v>
      </c>
      <c r="E297" s="196" t="s">
        <v>1608</v>
      </c>
      <c r="F297" s="81"/>
      <c r="G297" s="81"/>
      <c r="H297" s="82"/>
      <c r="I297" s="83"/>
      <c r="J297" s="292"/>
      <c r="K297" s="5" t="str">
        <f t="shared" si="46"/>
        <v xml:space="preserve">   </v>
      </c>
      <c r="L297" s="225" t="e">
        <f>VLOOKUP(O297,#REF!,2,0)</f>
        <v>#REF!</v>
      </c>
      <c r="M297" s="5"/>
      <c r="N297" s="60"/>
      <c r="O297" s="12" t="s">
        <v>1260</v>
      </c>
      <c r="P297" s="7" t="b">
        <f t="shared" si="45"/>
        <v>0</v>
      </c>
      <c r="Q297" s="7" t="e">
        <f t="shared" si="47"/>
        <v>#REF!</v>
      </c>
    </row>
    <row r="298" spans="1:17" s="4" customFormat="1" ht="37.5">
      <c r="A298" s="28" t="s">
        <v>1453</v>
      </c>
      <c r="B298" s="28" t="s">
        <v>288</v>
      </c>
      <c r="C298" s="28" t="s">
        <v>1468</v>
      </c>
      <c r="D298" s="28" t="s">
        <v>1609</v>
      </c>
      <c r="E298" s="163" t="s">
        <v>1297</v>
      </c>
      <c r="F298" s="84"/>
      <c r="G298" s="84"/>
      <c r="H298" s="84"/>
      <c r="I298" s="84"/>
      <c r="J298" s="163" t="s">
        <v>1304</v>
      </c>
      <c r="K298" s="5" t="str">
        <f t="shared" si="46"/>
        <v xml:space="preserve">   </v>
      </c>
      <c r="L298" s="225" t="e">
        <f>VLOOKUP(O298,#REF!,2,0)</f>
        <v>#REF!</v>
      </c>
      <c r="M298" s="5"/>
      <c r="O298" s="45" t="s">
        <v>1261</v>
      </c>
      <c r="P298" s="7" t="b">
        <f t="shared" si="45"/>
        <v>0</v>
      </c>
      <c r="Q298" s="7" t="e">
        <f t="shared" si="47"/>
        <v>#REF!</v>
      </c>
    </row>
    <row r="299" spans="1:17" s="4" customFormat="1">
      <c r="A299" s="218" t="s">
        <v>1453</v>
      </c>
      <c r="B299" s="218" t="s">
        <v>298</v>
      </c>
      <c r="C299" s="218" t="s">
        <v>9</v>
      </c>
      <c r="D299" s="218" t="s">
        <v>1610</v>
      </c>
      <c r="E299" s="321" t="s">
        <v>977</v>
      </c>
      <c r="F299" s="293"/>
      <c r="G299" s="293"/>
      <c r="H299" s="293"/>
      <c r="I299" s="293"/>
      <c r="J299" s="294"/>
      <c r="K299" s="5"/>
      <c r="L299" s="225"/>
      <c r="M299" s="5"/>
      <c r="O299" s="45"/>
      <c r="P299" s="7"/>
      <c r="Q299" s="7"/>
    </row>
    <row r="300" spans="1:17" s="4" customFormat="1">
      <c r="A300" s="28" t="s">
        <v>1453</v>
      </c>
      <c r="B300" s="28" t="s">
        <v>298</v>
      </c>
      <c r="C300" s="28" t="s">
        <v>1489</v>
      </c>
      <c r="D300" s="28" t="s">
        <v>1611</v>
      </c>
      <c r="E300" s="163" t="s">
        <v>1277</v>
      </c>
      <c r="F300" s="84"/>
      <c r="G300" s="84"/>
      <c r="H300" s="84"/>
      <c r="I300" s="84"/>
      <c r="J300" s="163" t="s">
        <v>1304</v>
      </c>
      <c r="K300" s="5"/>
      <c r="L300" s="225"/>
      <c r="M300" s="5"/>
      <c r="O300" s="45"/>
      <c r="P300" s="7"/>
      <c r="Q300" s="7"/>
    </row>
    <row r="301" spans="1:17" s="4" customFormat="1" ht="45">
      <c r="A301" s="23">
        <v>72</v>
      </c>
      <c r="B301" s="23">
        <v>0</v>
      </c>
      <c r="C301" s="23" t="s">
        <v>9</v>
      </c>
      <c r="D301" s="182" t="s">
        <v>966</v>
      </c>
      <c r="E301" s="109" t="s">
        <v>967</v>
      </c>
      <c r="F301" s="23">
        <v>72</v>
      </c>
      <c r="G301" s="23">
        <v>0</v>
      </c>
      <c r="H301" s="23" t="s">
        <v>9</v>
      </c>
      <c r="I301" s="182" t="s">
        <v>966</v>
      </c>
      <c r="J301" s="109" t="s">
        <v>967</v>
      </c>
      <c r="K301" s="5" t="str">
        <f t="shared" si="46"/>
        <v>72 0 0000 72 0 0000</v>
      </c>
      <c r="L301" s="225" t="e">
        <f>VLOOKUP(O301,#REF!,2,0)</f>
        <v>#REF!</v>
      </c>
      <c r="M301" s="5"/>
      <c r="O301" s="11" t="s">
        <v>968</v>
      </c>
      <c r="P301" s="7" t="b">
        <f t="shared" si="45"/>
        <v>0</v>
      </c>
      <c r="Q301" s="7" t="e">
        <f t="shared" si="47"/>
        <v>#REF!</v>
      </c>
    </row>
    <row r="302" spans="1:17" s="4" customFormat="1" ht="37.5">
      <c r="A302" s="24">
        <v>72</v>
      </c>
      <c r="B302" s="24" t="s">
        <v>15</v>
      </c>
      <c r="C302" s="215">
        <v>0</v>
      </c>
      <c r="D302" s="184" t="s">
        <v>969</v>
      </c>
      <c r="E302" s="196" t="s">
        <v>970</v>
      </c>
      <c r="F302" s="24">
        <v>72</v>
      </c>
      <c r="G302" s="24" t="s">
        <v>15</v>
      </c>
      <c r="H302" s="215">
        <v>0</v>
      </c>
      <c r="I302" s="184" t="s">
        <v>969</v>
      </c>
      <c r="J302" s="196" t="s">
        <v>970</v>
      </c>
      <c r="K302" s="5" t="str">
        <f t="shared" si="46"/>
        <v>72 1 0 72 1 0000</v>
      </c>
      <c r="L302" s="225" t="e">
        <f>VLOOKUP(O302,#REF!,2,0)</f>
        <v>#REF!</v>
      </c>
      <c r="M302" s="5"/>
      <c r="O302" s="12" t="s">
        <v>971</v>
      </c>
      <c r="P302" s="7" t="b">
        <f t="shared" si="45"/>
        <v>0</v>
      </c>
      <c r="Q302" s="7" t="e">
        <f t="shared" si="47"/>
        <v>#REF!</v>
      </c>
    </row>
    <row r="303" spans="1:17" s="4" customFormat="1" ht="37.5">
      <c r="A303" s="28">
        <v>72</v>
      </c>
      <c r="B303" s="28" t="s">
        <v>15</v>
      </c>
      <c r="C303" s="28" t="s">
        <v>918</v>
      </c>
      <c r="D303" s="28" t="s">
        <v>972</v>
      </c>
      <c r="E303" s="253" t="s">
        <v>896</v>
      </c>
      <c r="F303" s="28">
        <v>72</v>
      </c>
      <c r="G303" s="28" t="s">
        <v>15</v>
      </c>
      <c r="H303" s="28" t="s">
        <v>918</v>
      </c>
      <c r="I303" s="28" t="s">
        <v>972</v>
      </c>
      <c r="J303" s="253" t="s">
        <v>896</v>
      </c>
      <c r="K303" s="5" t="str">
        <f t="shared" si="46"/>
        <v>72 1 1001 72 1 1001</v>
      </c>
      <c r="L303" s="225" t="e">
        <f>VLOOKUP(O303,#REF!,2,0)</f>
        <v>#REF!</v>
      </c>
      <c r="M303" s="5"/>
      <c r="O303" s="45" t="s">
        <v>973</v>
      </c>
      <c r="P303" s="7" t="b">
        <f t="shared" si="45"/>
        <v>0</v>
      </c>
      <c r="Q303" s="7" t="e">
        <f t="shared" si="47"/>
        <v>#REF!</v>
      </c>
    </row>
    <row r="304" spans="1:17" s="4" customFormat="1" ht="37.5">
      <c r="A304" s="28">
        <v>72</v>
      </c>
      <c r="B304" s="28" t="s">
        <v>15</v>
      </c>
      <c r="C304" s="28" t="s">
        <v>921</v>
      </c>
      <c r="D304" s="28" t="s">
        <v>974</v>
      </c>
      <c r="E304" s="253" t="s">
        <v>899</v>
      </c>
      <c r="F304" s="28">
        <v>72</v>
      </c>
      <c r="G304" s="28" t="s">
        <v>15</v>
      </c>
      <c r="H304" s="28" t="s">
        <v>921</v>
      </c>
      <c r="I304" s="28" t="s">
        <v>974</v>
      </c>
      <c r="J304" s="253" t="s">
        <v>899</v>
      </c>
      <c r="K304" s="5" t="str">
        <f t="shared" si="46"/>
        <v>72 1 1002 72 1 1002</v>
      </c>
      <c r="L304" s="225" t="e">
        <f>VLOOKUP(O304,#REF!,2,0)</f>
        <v>#REF!</v>
      </c>
      <c r="M304" s="5"/>
      <c r="O304" s="45" t="s">
        <v>975</v>
      </c>
      <c r="P304" s="7" t="b">
        <f t="shared" si="45"/>
        <v>0</v>
      </c>
      <c r="Q304" s="7" t="e">
        <f t="shared" si="47"/>
        <v>#REF!</v>
      </c>
    </row>
    <row r="305" spans="1:17" s="4" customFormat="1">
      <c r="A305" s="28" t="s">
        <v>1361</v>
      </c>
      <c r="B305" s="28" t="s">
        <v>15</v>
      </c>
      <c r="C305" s="28" t="s">
        <v>1139</v>
      </c>
      <c r="D305" s="28" t="s">
        <v>1455</v>
      </c>
      <c r="E305" s="253" t="s">
        <v>626</v>
      </c>
      <c r="F305" s="28" t="s">
        <v>1361</v>
      </c>
      <c r="G305" s="28" t="s">
        <v>15</v>
      </c>
      <c r="H305" s="28" t="s">
        <v>1139</v>
      </c>
      <c r="I305" s="28" t="s">
        <v>1455</v>
      </c>
      <c r="J305" s="253" t="s">
        <v>626</v>
      </c>
      <c r="K305" s="5" t="str">
        <f t="shared" si="46"/>
        <v>72 1 2005 72 1 2005</v>
      </c>
      <c r="L305" s="225" t="e">
        <f>VLOOKUP(O305,#REF!,2,0)</f>
        <v>#REF!</v>
      </c>
      <c r="M305" s="5"/>
      <c r="O305" s="45" t="s">
        <v>1262</v>
      </c>
      <c r="P305" s="7" t="b">
        <f t="shared" si="45"/>
        <v>0</v>
      </c>
      <c r="Q305" s="7" t="e">
        <f t="shared" si="47"/>
        <v>#REF!</v>
      </c>
    </row>
    <row r="306" spans="1:17" s="4" customFormat="1" ht="56.25">
      <c r="A306" s="28" t="s">
        <v>1361</v>
      </c>
      <c r="B306" s="28" t="s">
        <v>15</v>
      </c>
      <c r="C306" s="28" t="s">
        <v>1601</v>
      </c>
      <c r="D306" s="28" t="s">
        <v>1612</v>
      </c>
      <c r="E306" s="253" t="s">
        <v>1605</v>
      </c>
      <c r="F306" s="28"/>
      <c r="G306" s="28"/>
      <c r="H306" s="28"/>
      <c r="I306" s="28"/>
      <c r="J306" s="163" t="s">
        <v>1304</v>
      </c>
      <c r="K306" s="5"/>
      <c r="L306" s="225"/>
      <c r="M306" s="5"/>
      <c r="O306" s="45"/>
      <c r="P306" s="7"/>
      <c r="Q306" s="7"/>
    </row>
    <row r="307" spans="1:17" s="4" customFormat="1">
      <c r="A307" s="24">
        <v>72</v>
      </c>
      <c r="B307" s="24" t="s">
        <v>91</v>
      </c>
      <c r="C307" s="215">
        <v>0</v>
      </c>
      <c r="D307" s="184" t="s">
        <v>976</v>
      </c>
      <c r="E307" s="196" t="s">
        <v>977</v>
      </c>
      <c r="F307" s="24">
        <v>72</v>
      </c>
      <c r="G307" s="24" t="s">
        <v>91</v>
      </c>
      <c r="H307" s="215">
        <v>0</v>
      </c>
      <c r="I307" s="184" t="s">
        <v>976</v>
      </c>
      <c r="J307" s="196" t="s">
        <v>977</v>
      </c>
      <c r="K307" s="5" t="str">
        <f t="shared" si="46"/>
        <v>72 2 0 72 2 0000</v>
      </c>
      <c r="L307" s="225" t="e">
        <f>VLOOKUP(O307,#REF!,2,0)</f>
        <v>#REF!</v>
      </c>
      <c r="M307" s="5"/>
      <c r="O307" s="12" t="s">
        <v>978</v>
      </c>
      <c r="P307" s="7" t="b">
        <f t="shared" si="45"/>
        <v>0</v>
      </c>
      <c r="Q307" s="7" t="e">
        <f t="shared" si="47"/>
        <v>#REF!</v>
      </c>
    </row>
    <row r="308" spans="1:17" s="4" customFormat="1">
      <c r="A308" s="28" t="s">
        <v>1361</v>
      </c>
      <c r="B308" s="28" t="s">
        <v>91</v>
      </c>
      <c r="C308" s="28" t="s">
        <v>1613</v>
      </c>
      <c r="D308" s="28" t="s">
        <v>1614</v>
      </c>
      <c r="E308" s="163" t="s">
        <v>1545</v>
      </c>
      <c r="F308" s="28"/>
      <c r="G308" s="28"/>
      <c r="H308" s="28"/>
      <c r="I308" s="28"/>
      <c r="J308" s="163" t="s">
        <v>1304</v>
      </c>
      <c r="K308" s="5" t="str">
        <f t="shared" si="46"/>
        <v xml:space="preserve">   </v>
      </c>
      <c r="L308" s="225" t="e">
        <f>VLOOKUP(O308,#REF!,2,0)</f>
        <v>#REF!</v>
      </c>
      <c r="M308" s="5"/>
      <c r="O308" s="22" t="s">
        <v>1264</v>
      </c>
      <c r="P308" s="7" t="b">
        <f t="shared" si="45"/>
        <v>0</v>
      </c>
      <c r="Q308" s="7" t="e">
        <f t="shared" si="47"/>
        <v>#REF!</v>
      </c>
    </row>
    <row r="309" spans="1:17" s="4" customFormat="1" ht="37.5">
      <c r="A309" s="28">
        <v>72</v>
      </c>
      <c r="B309" s="28" t="s">
        <v>91</v>
      </c>
      <c r="C309" s="28">
        <v>2097</v>
      </c>
      <c r="D309" s="28" t="s">
        <v>1456</v>
      </c>
      <c r="E309" s="253" t="s">
        <v>1265</v>
      </c>
      <c r="F309" s="28">
        <v>72</v>
      </c>
      <c r="G309" s="28" t="s">
        <v>91</v>
      </c>
      <c r="H309" s="28">
        <v>2097</v>
      </c>
      <c r="I309" s="28" t="s">
        <v>1456</v>
      </c>
      <c r="J309" s="253" t="s">
        <v>1265</v>
      </c>
      <c r="K309" s="5" t="str">
        <f t="shared" si="46"/>
        <v>72 2 2097 72 2 2097</v>
      </c>
      <c r="L309" s="225" t="e">
        <f>VLOOKUP(O309,#REF!,2,0)</f>
        <v>#REF!</v>
      </c>
      <c r="M309" s="5"/>
      <c r="O309" s="22" t="s">
        <v>1266</v>
      </c>
      <c r="P309" s="7" t="b">
        <f t="shared" ref="P309:P344" si="48">K309=O309</f>
        <v>0</v>
      </c>
      <c r="Q309" s="7" t="e">
        <f t="shared" si="47"/>
        <v>#REF!</v>
      </c>
    </row>
    <row r="310" spans="1:17" s="4" customFormat="1" ht="93.75">
      <c r="A310" s="84"/>
      <c r="B310" s="84"/>
      <c r="C310" s="84"/>
      <c r="D310" s="84"/>
      <c r="E310" s="29" t="s">
        <v>1502</v>
      </c>
      <c r="F310" s="28">
        <v>72</v>
      </c>
      <c r="G310" s="28" t="s">
        <v>91</v>
      </c>
      <c r="H310" s="28" t="s">
        <v>979</v>
      </c>
      <c r="I310" s="28" t="s">
        <v>980</v>
      </c>
      <c r="J310" s="253" t="s">
        <v>981</v>
      </c>
      <c r="K310" s="5" t="str">
        <f t="shared" si="46"/>
        <v>72 2 2112 72 2 2112</v>
      </c>
      <c r="L310" s="225" t="e">
        <f>VLOOKUP(O310,#REF!,2,0)</f>
        <v>#REF!</v>
      </c>
      <c r="M310" s="5"/>
      <c r="O310" s="22" t="s">
        <v>982</v>
      </c>
      <c r="P310" s="7" t="b">
        <f t="shared" si="48"/>
        <v>0</v>
      </c>
      <c r="Q310" s="7" t="e">
        <f t="shared" si="47"/>
        <v>#REF!</v>
      </c>
    </row>
    <row r="311" spans="1:17" s="4" customFormat="1" ht="37.5">
      <c r="A311" s="84"/>
      <c r="B311" s="84"/>
      <c r="C311" s="84"/>
      <c r="D311" s="84"/>
      <c r="E311" s="29" t="s">
        <v>1502</v>
      </c>
      <c r="F311" s="28" t="s">
        <v>1361</v>
      </c>
      <c r="G311" s="28" t="s">
        <v>91</v>
      </c>
      <c r="H311" s="28" t="s">
        <v>1457</v>
      </c>
      <c r="I311" s="28" t="s">
        <v>1458</v>
      </c>
      <c r="J311" s="253" t="s">
        <v>1459</v>
      </c>
      <c r="K311" s="5"/>
      <c r="L311" s="225"/>
      <c r="M311" s="5"/>
      <c r="O311" s="22"/>
      <c r="P311" s="7"/>
      <c r="Q311" s="7"/>
    </row>
    <row r="312" spans="1:17" s="4" customFormat="1" ht="93.75">
      <c r="A312" s="84"/>
      <c r="B312" s="84"/>
      <c r="C312" s="84"/>
      <c r="D312" s="84"/>
      <c r="E312" s="29" t="s">
        <v>1502</v>
      </c>
      <c r="F312" s="28" t="s">
        <v>1361</v>
      </c>
      <c r="G312" s="28" t="s">
        <v>91</v>
      </c>
      <c r="H312" s="28" t="s">
        <v>1460</v>
      </c>
      <c r="I312" s="28" t="s">
        <v>1461</v>
      </c>
      <c r="J312" s="253" t="s">
        <v>1462</v>
      </c>
      <c r="K312" s="5"/>
      <c r="L312" s="225"/>
      <c r="M312" s="5"/>
      <c r="O312" s="22"/>
      <c r="P312" s="7"/>
      <c r="Q312" s="7"/>
    </row>
    <row r="313" spans="1:17" s="4" customFormat="1" ht="45">
      <c r="A313" s="23">
        <v>73</v>
      </c>
      <c r="B313" s="23">
        <v>0</v>
      </c>
      <c r="C313" s="23" t="s">
        <v>9</v>
      </c>
      <c r="D313" s="182" t="s">
        <v>983</v>
      </c>
      <c r="E313" s="109" t="s">
        <v>984</v>
      </c>
      <c r="F313" s="23">
        <v>73</v>
      </c>
      <c r="G313" s="23">
        <v>0</v>
      </c>
      <c r="H313" s="23" t="s">
        <v>9</v>
      </c>
      <c r="I313" s="182" t="s">
        <v>983</v>
      </c>
      <c r="J313" s="109" t="s">
        <v>984</v>
      </c>
      <c r="K313" s="5" t="str">
        <f t="shared" si="46"/>
        <v>73 0 0000 73 0 0000</v>
      </c>
      <c r="L313" s="225" t="e">
        <f>VLOOKUP(O313,#REF!,2,0)</f>
        <v>#REF!</v>
      </c>
      <c r="M313" s="5"/>
      <c r="O313" s="11" t="s">
        <v>985</v>
      </c>
      <c r="P313" s="7" t="b">
        <f t="shared" si="48"/>
        <v>0</v>
      </c>
      <c r="Q313" s="7" t="e">
        <f t="shared" si="47"/>
        <v>#REF!</v>
      </c>
    </row>
    <row r="314" spans="1:17" s="4" customFormat="1" ht="37.5">
      <c r="A314" s="24">
        <v>73</v>
      </c>
      <c r="B314" s="24" t="s">
        <v>15</v>
      </c>
      <c r="C314" s="215">
        <v>0</v>
      </c>
      <c r="D314" s="184" t="s">
        <v>986</v>
      </c>
      <c r="E314" s="196" t="s">
        <v>987</v>
      </c>
      <c r="F314" s="24">
        <v>73</v>
      </c>
      <c r="G314" s="24" t="s">
        <v>15</v>
      </c>
      <c r="H314" s="215">
        <v>0</v>
      </c>
      <c r="I314" s="184" t="s">
        <v>986</v>
      </c>
      <c r="J314" s="196" t="s">
        <v>987</v>
      </c>
      <c r="K314" s="5" t="str">
        <f t="shared" si="46"/>
        <v>73 1 0 73 1 0000</v>
      </c>
      <c r="L314" s="225" t="e">
        <f>VLOOKUP(O314,#REF!,2,0)</f>
        <v>#REF!</v>
      </c>
      <c r="M314" s="5"/>
      <c r="O314" s="12" t="s">
        <v>988</v>
      </c>
      <c r="P314" s="7" t="b">
        <f t="shared" si="48"/>
        <v>0</v>
      </c>
      <c r="Q314" s="7" t="e">
        <f t="shared" si="47"/>
        <v>#REF!</v>
      </c>
    </row>
    <row r="315" spans="1:17" s="4" customFormat="1" ht="37.5">
      <c r="A315" s="28">
        <v>73</v>
      </c>
      <c r="B315" s="28" t="s">
        <v>15</v>
      </c>
      <c r="C315" s="28" t="s">
        <v>918</v>
      </c>
      <c r="D315" s="28" t="s">
        <v>989</v>
      </c>
      <c r="E315" s="253" t="s">
        <v>896</v>
      </c>
      <c r="F315" s="28">
        <v>73</v>
      </c>
      <c r="G315" s="28" t="s">
        <v>15</v>
      </c>
      <c r="H315" s="28" t="s">
        <v>918</v>
      </c>
      <c r="I315" s="28" t="s">
        <v>989</v>
      </c>
      <c r="J315" s="253" t="s">
        <v>896</v>
      </c>
      <c r="K315" s="5" t="str">
        <f t="shared" si="46"/>
        <v>73 1 1001 73 1 1001</v>
      </c>
      <c r="L315" s="225" t="e">
        <f>VLOOKUP(O315,#REF!,2,0)</f>
        <v>#REF!</v>
      </c>
      <c r="M315" s="5"/>
      <c r="O315" s="45" t="s">
        <v>990</v>
      </c>
      <c r="P315" s="7" t="b">
        <f t="shared" si="48"/>
        <v>0</v>
      </c>
      <c r="Q315" s="7" t="e">
        <f t="shared" si="47"/>
        <v>#REF!</v>
      </c>
    </row>
    <row r="316" spans="1:17" s="4" customFormat="1" ht="37.5">
      <c r="A316" s="28">
        <v>73</v>
      </c>
      <c r="B316" s="28" t="s">
        <v>15</v>
      </c>
      <c r="C316" s="28" t="s">
        <v>921</v>
      </c>
      <c r="D316" s="28" t="s">
        <v>991</v>
      </c>
      <c r="E316" s="253" t="s">
        <v>899</v>
      </c>
      <c r="F316" s="28">
        <v>73</v>
      </c>
      <c r="G316" s="28" t="s">
        <v>15</v>
      </c>
      <c r="H316" s="28" t="s">
        <v>921</v>
      </c>
      <c r="I316" s="28" t="s">
        <v>991</v>
      </c>
      <c r="J316" s="253" t="s">
        <v>899</v>
      </c>
      <c r="K316" s="5" t="str">
        <f t="shared" si="46"/>
        <v>73 1 1002 73 1 1002</v>
      </c>
      <c r="L316" s="225" t="e">
        <f>VLOOKUP(O316,#REF!,2,0)</f>
        <v>#REF!</v>
      </c>
      <c r="M316" s="5"/>
      <c r="O316" s="45" t="s">
        <v>992</v>
      </c>
      <c r="P316" s="7" t="b">
        <f t="shared" si="48"/>
        <v>0</v>
      </c>
      <c r="Q316" s="7" t="e">
        <f t="shared" si="47"/>
        <v>#REF!</v>
      </c>
    </row>
    <row r="317" spans="1:17" s="4" customFormat="1" ht="56.25">
      <c r="A317" s="28">
        <v>73</v>
      </c>
      <c r="B317" s="28" t="s">
        <v>15</v>
      </c>
      <c r="C317" s="28" t="s">
        <v>1601</v>
      </c>
      <c r="D317" s="28" t="s">
        <v>1713</v>
      </c>
      <c r="E317" s="253" t="s">
        <v>1605</v>
      </c>
      <c r="F317" s="28"/>
      <c r="G317" s="28"/>
      <c r="H317" s="28"/>
      <c r="I317" s="28"/>
      <c r="J317" s="163" t="s">
        <v>1304</v>
      </c>
      <c r="K317" s="5"/>
      <c r="L317" s="225"/>
      <c r="M317" s="5"/>
      <c r="O317" s="45"/>
      <c r="P317" s="7"/>
      <c r="Q317" s="7"/>
    </row>
    <row r="318" spans="1:17" s="4" customFormat="1">
      <c r="A318" s="24">
        <v>73</v>
      </c>
      <c r="B318" s="24" t="s">
        <v>91</v>
      </c>
      <c r="C318" s="215">
        <v>0</v>
      </c>
      <c r="D318" s="184" t="s">
        <v>993</v>
      </c>
      <c r="E318" s="196" t="s">
        <v>977</v>
      </c>
      <c r="F318" s="24">
        <v>73</v>
      </c>
      <c r="G318" s="24" t="s">
        <v>91</v>
      </c>
      <c r="H318" s="215">
        <v>0</v>
      </c>
      <c r="I318" s="184" t="s">
        <v>993</v>
      </c>
      <c r="J318" s="196" t="s">
        <v>977</v>
      </c>
      <c r="K318" s="5" t="str">
        <f t="shared" si="46"/>
        <v>73 2 0 73 2 0000</v>
      </c>
      <c r="L318" s="225" t="e">
        <f>VLOOKUP(O318,#REF!,2,0)</f>
        <v>#REF!</v>
      </c>
      <c r="M318" s="5"/>
      <c r="O318" s="45"/>
      <c r="P318" s="7" t="b">
        <f t="shared" si="48"/>
        <v>0</v>
      </c>
      <c r="Q318" s="7" t="e">
        <f t="shared" si="47"/>
        <v>#REF!</v>
      </c>
    </row>
    <row r="319" spans="1:17" s="4" customFormat="1" ht="37.5">
      <c r="A319" s="28">
        <v>73</v>
      </c>
      <c r="B319" s="28" t="s">
        <v>91</v>
      </c>
      <c r="C319" s="28" t="s">
        <v>994</v>
      </c>
      <c r="D319" s="28" t="s">
        <v>995</v>
      </c>
      <c r="E319" s="253" t="s">
        <v>996</v>
      </c>
      <c r="F319" s="28">
        <v>73</v>
      </c>
      <c r="G319" s="28" t="s">
        <v>91</v>
      </c>
      <c r="H319" s="28" t="s">
        <v>994</v>
      </c>
      <c r="I319" s="28" t="s">
        <v>995</v>
      </c>
      <c r="J319" s="253" t="s">
        <v>996</v>
      </c>
      <c r="K319" s="5" t="str">
        <f t="shared" si="46"/>
        <v>73 2 1005 73 2 1005</v>
      </c>
      <c r="L319" s="225" t="e">
        <f>VLOOKUP(O319,#REF!,2,0)</f>
        <v>#REF!</v>
      </c>
      <c r="M319" s="5"/>
      <c r="O319" s="45"/>
      <c r="P319" s="7" t="b">
        <f t="shared" si="48"/>
        <v>0</v>
      </c>
      <c r="Q319" s="7" t="e">
        <f t="shared" si="47"/>
        <v>#REF!</v>
      </c>
    </row>
    <row r="320" spans="1:17" s="4" customFormat="1" ht="131.25">
      <c r="A320" s="14"/>
      <c r="B320" s="14"/>
      <c r="C320" s="14"/>
      <c r="D320" s="14"/>
      <c r="E320" s="29" t="s">
        <v>1502</v>
      </c>
      <c r="F320" s="14">
        <v>73</v>
      </c>
      <c r="G320" s="14" t="s">
        <v>91</v>
      </c>
      <c r="H320" s="14" t="s">
        <v>997</v>
      </c>
      <c r="I320" s="14" t="s">
        <v>998</v>
      </c>
      <c r="J320" s="246" t="s">
        <v>999</v>
      </c>
      <c r="K320" s="5" t="str">
        <f t="shared" si="46"/>
        <v>73 2 2075 73 2 2075</v>
      </c>
      <c r="L320" s="225" t="e">
        <f>VLOOKUP(O320,#REF!,2,0)</f>
        <v>#REF!</v>
      </c>
      <c r="M320" s="5"/>
      <c r="O320" s="45"/>
      <c r="P320" s="7" t="b">
        <f t="shared" si="48"/>
        <v>0</v>
      </c>
      <c r="Q320" s="7" t="e">
        <f t="shared" si="47"/>
        <v>#REF!</v>
      </c>
    </row>
    <row r="321" spans="1:17" s="4" customFormat="1" ht="45">
      <c r="A321" s="23">
        <v>74</v>
      </c>
      <c r="B321" s="23">
        <v>0</v>
      </c>
      <c r="C321" s="23" t="s">
        <v>9</v>
      </c>
      <c r="D321" s="182" t="s">
        <v>1000</v>
      </c>
      <c r="E321" s="109" t="s">
        <v>1001</v>
      </c>
      <c r="F321" s="23">
        <v>74</v>
      </c>
      <c r="G321" s="23">
        <v>0</v>
      </c>
      <c r="H321" s="23" t="s">
        <v>9</v>
      </c>
      <c r="I321" s="182" t="s">
        <v>1000</v>
      </c>
      <c r="J321" s="109" t="s">
        <v>1001</v>
      </c>
      <c r="K321" s="5" t="str">
        <f t="shared" si="46"/>
        <v>74 0 0000 74 0 0000</v>
      </c>
      <c r="L321" s="225" t="e">
        <f>VLOOKUP(O321,#REF!,2,0)</f>
        <v>#REF!</v>
      </c>
      <c r="M321" s="5"/>
      <c r="O321" s="11" t="s">
        <v>1002</v>
      </c>
      <c r="P321" s="7" t="b">
        <f t="shared" si="48"/>
        <v>0</v>
      </c>
      <c r="Q321" s="7" t="e">
        <f t="shared" si="47"/>
        <v>#REF!</v>
      </c>
    </row>
    <row r="322" spans="1:17" s="4" customFormat="1" ht="37.5">
      <c r="A322" s="24">
        <v>74</v>
      </c>
      <c r="B322" s="24" t="s">
        <v>15</v>
      </c>
      <c r="C322" s="215">
        <v>0</v>
      </c>
      <c r="D322" s="184" t="s">
        <v>1003</v>
      </c>
      <c r="E322" s="196" t="s">
        <v>1004</v>
      </c>
      <c r="F322" s="24">
        <v>74</v>
      </c>
      <c r="G322" s="24" t="s">
        <v>15</v>
      </c>
      <c r="H322" s="215">
        <v>0</v>
      </c>
      <c r="I322" s="184" t="s">
        <v>1003</v>
      </c>
      <c r="J322" s="196" t="s">
        <v>1004</v>
      </c>
      <c r="K322" s="5" t="str">
        <f t="shared" si="46"/>
        <v>74 1 0 74 1 0000</v>
      </c>
      <c r="L322" s="225" t="e">
        <f>VLOOKUP(O322,#REF!,2,0)</f>
        <v>#REF!</v>
      </c>
      <c r="M322" s="5"/>
      <c r="O322" s="11"/>
      <c r="P322" s="7" t="b">
        <f t="shared" si="48"/>
        <v>0</v>
      </c>
      <c r="Q322" s="7" t="e">
        <f t="shared" si="47"/>
        <v>#REF!</v>
      </c>
    </row>
    <row r="323" spans="1:17" s="4" customFormat="1" ht="37.5">
      <c r="A323" s="28">
        <v>74</v>
      </c>
      <c r="B323" s="28" t="s">
        <v>15</v>
      </c>
      <c r="C323" s="28" t="s">
        <v>918</v>
      </c>
      <c r="D323" s="28" t="s">
        <v>1005</v>
      </c>
      <c r="E323" s="253" t="s">
        <v>896</v>
      </c>
      <c r="F323" s="28">
        <v>74</v>
      </c>
      <c r="G323" s="28" t="s">
        <v>15</v>
      </c>
      <c r="H323" s="28" t="s">
        <v>918</v>
      </c>
      <c r="I323" s="28" t="s">
        <v>1005</v>
      </c>
      <c r="J323" s="253" t="s">
        <v>896</v>
      </c>
      <c r="K323" s="5" t="str">
        <f t="shared" si="46"/>
        <v>74 1 1001 74 1 1001</v>
      </c>
      <c r="L323" s="225" t="e">
        <f>VLOOKUP(O323,#REF!,2,0)</f>
        <v>#REF!</v>
      </c>
      <c r="M323" s="5"/>
      <c r="O323" s="45" t="s">
        <v>1006</v>
      </c>
      <c r="P323" s="7" t="b">
        <f t="shared" si="48"/>
        <v>0</v>
      </c>
      <c r="Q323" s="7" t="e">
        <f t="shared" si="47"/>
        <v>#REF!</v>
      </c>
    </row>
    <row r="324" spans="1:17" s="4" customFormat="1" ht="37.5">
      <c r="A324" s="28">
        <v>74</v>
      </c>
      <c r="B324" s="28" t="s">
        <v>15</v>
      </c>
      <c r="C324" s="28" t="s">
        <v>921</v>
      </c>
      <c r="D324" s="28" t="s">
        <v>1007</v>
      </c>
      <c r="E324" s="253" t="s">
        <v>899</v>
      </c>
      <c r="F324" s="28">
        <v>74</v>
      </c>
      <c r="G324" s="28" t="s">
        <v>15</v>
      </c>
      <c r="H324" s="28" t="s">
        <v>921</v>
      </c>
      <c r="I324" s="28" t="s">
        <v>1007</v>
      </c>
      <c r="J324" s="253" t="s">
        <v>899</v>
      </c>
      <c r="K324" s="5" t="str">
        <f t="shared" ref="K324:K344" si="49">CONCATENATE(F324," ",G324," ",H324," ",I324)</f>
        <v>74 1 1002 74 1 1002</v>
      </c>
      <c r="L324" s="225" t="e">
        <f>VLOOKUP(O324,#REF!,2,0)</f>
        <v>#REF!</v>
      </c>
      <c r="M324" s="5"/>
      <c r="O324" s="45" t="s">
        <v>1008</v>
      </c>
      <c r="P324" s="7" t="b">
        <f t="shared" si="48"/>
        <v>0</v>
      </c>
      <c r="Q324" s="7" t="e">
        <f t="shared" ref="Q324:Q363" si="50">J324=L324</f>
        <v>#REF!</v>
      </c>
    </row>
    <row r="325" spans="1:17" s="4" customFormat="1" ht="56.25">
      <c r="A325" s="28" t="s">
        <v>1615</v>
      </c>
      <c r="B325" s="28" t="s">
        <v>1616</v>
      </c>
      <c r="C325" s="28" t="s">
        <v>1601</v>
      </c>
      <c r="D325" s="28" t="s">
        <v>1617</v>
      </c>
      <c r="E325" s="253" t="s">
        <v>1605</v>
      </c>
      <c r="F325" s="28"/>
      <c r="G325" s="28"/>
      <c r="H325" s="28"/>
      <c r="I325" s="28"/>
      <c r="J325" s="29" t="s">
        <v>1304</v>
      </c>
      <c r="K325" s="5"/>
      <c r="L325" s="225"/>
      <c r="M325" s="5"/>
      <c r="O325" s="45"/>
      <c r="P325" s="7"/>
      <c r="Q325" s="7"/>
    </row>
    <row r="326" spans="1:17" s="4" customFormat="1">
      <c r="A326" s="24"/>
      <c r="B326" s="24"/>
      <c r="C326" s="215"/>
      <c r="D326" s="184"/>
      <c r="E326" s="297" t="s">
        <v>1502</v>
      </c>
      <c r="F326" s="24">
        <v>74</v>
      </c>
      <c r="G326" s="24" t="s">
        <v>91</v>
      </c>
      <c r="H326" s="215">
        <v>0</v>
      </c>
      <c r="I326" s="184" t="s">
        <v>1463</v>
      </c>
      <c r="J326" s="196" t="s">
        <v>977</v>
      </c>
      <c r="K326" s="5"/>
      <c r="L326" s="225"/>
      <c r="M326" s="5"/>
      <c r="O326" s="11"/>
      <c r="P326" s="7"/>
      <c r="Q326" s="7"/>
    </row>
    <row r="327" spans="1:17" s="4" customFormat="1" ht="56.25">
      <c r="A327" s="28"/>
      <c r="B327" s="28"/>
      <c r="C327" s="28"/>
      <c r="D327" s="28"/>
      <c r="E327" s="29" t="s">
        <v>1502</v>
      </c>
      <c r="F327" s="28" t="s">
        <v>1465</v>
      </c>
      <c r="G327" s="28" t="s">
        <v>91</v>
      </c>
      <c r="H327" s="28" t="s">
        <v>1466</v>
      </c>
      <c r="I327" s="28" t="s">
        <v>1467</v>
      </c>
      <c r="J327" s="253" t="s">
        <v>1464</v>
      </c>
      <c r="K327" s="5"/>
      <c r="L327" s="225"/>
      <c r="M327" s="5"/>
      <c r="O327" s="45"/>
      <c r="P327" s="7"/>
      <c r="Q327" s="7"/>
    </row>
    <row r="328" spans="1:17" s="4" customFormat="1" ht="45">
      <c r="A328" s="23">
        <v>75</v>
      </c>
      <c r="B328" s="23">
        <v>0</v>
      </c>
      <c r="C328" s="23" t="s">
        <v>9</v>
      </c>
      <c r="D328" s="182" t="s">
        <v>1009</v>
      </c>
      <c r="E328" s="109" t="s">
        <v>1010</v>
      </c>
      <c r="F328" s="23">
        <v>75</v>
      </c>
      <c r="G328" s="23">
        <v>0</v>
      </c>
      <c r="H328" s="23" t="s">
        <v>9</v>
      </c>
      <c r="I328" s="182" t="s">
        <v>1009</v>
      </c>
      <c r="J328" s="109" t="s">
        <v>1010</v>
      </c>
      <c r="K328" s="5" t="str">
        <f t="shared" si="49"/>
        <v>75 0 0000 75 0 0000</v>
      </c>
      <c r="L328" s="225" t="e">
        <f>VLOOKUP(O328,#REF!,2,0)</f>
        <v>#REF!</v>
      </c>
      <c r="M328" s="5"/>
      <c r="O328" s="11" t="s">
        <v>1011</v>
      </c>
      <c r="P328" s="7" t="b">
        <f t="shared" si="48"/>
        <v>0</v>
      </c>
      <c r="Q328" s="7" t="e">
        <f t="shared" si="50"/>
        <v>#REF!</v>
      </c>
    </row>
    <row r="329" spans="1:17" s="4" customFormat="1" ht="37.5">
      <c r="A329" s="24">
        <v>75</v>
      </c>
      <c r="B329" s="24" t="s">
        <v>15</v>
      </c>
      <c r="C329" s="215">
        <v>0</v>
      </c>
      <c r="D329" s="184" t="s">
        <v>1012</v>
      </c>
      <c r="E329" s="196" t="s">
        <v>1013</v>
      </c>
      <c r="F329" s="24">
        <v>75</v>
      </c>
      <c r="G329" s="24" t="s">
        <v>15</v>
      </c>
      <c r="H329" s="215">
        <v>0</v>
      </c>
      <c r="I329" s="184" t="s">
        <v>1012</v>
      </c>
      <c r="J329" s="196" t="s">
        <v>1013</v>
      </c>
      <c r="K329" s="5" t="str">
        <f t="shared" si="49"/>
        <v>75 1 0 75 1 0000</v>
      </c>
      <c r="L329" s="225" t="e">
        <f>VLOOKUP(O329,#REF!,2,0)</f>
        <v>#REF!</v>
      </c>
      <c r="M329" s="5"/>
      <c r="O329" s="12" t="s">
        <v>1014</v>
      </c>
      <c r="P329" s="7" t="b">
        <f t="shared" si="48"/>
        <v>0</v>
      </c>
      <c r="Q329" s="7" t="e">
        <f t="shared" si="50"/>
        <v>#REF!</v>
      </c>
    </row>
    <row r="330" spans="1:17" s="4" customFormat="1" ht="37.5">
      <c r="A330" s="28">
        <v>75</v>
      </c>
      <c r="B330" s="28" t="s">
        <v>15</v>
      </c>
      <c r="C330" s="28" t="s">
        <v>918</v>
      </c>
      <c r="D330" s="28" t="s">
        <v>1015</v>
      </c>
      <c r="E330" s="253" t="s">
        <v>896</v>
      </c>
      <c r="F330" s="28">
        <v>75</v>
      </c>
      <c r="G330" s="28" t="s">
        <v>15</v>
      </c>
      <c r="H330" s="28" t="s">
        <v>918</v>
      </c>
      <c r="I330" s="28" t="s">
        <v>1015</v>
      </c>
      <c r="J330" s="253" t="s">
        <v>896</v>
      </c>
      <c r="K330" s="5" t="str">
        <f t="shared" si="49"/>
        <v>75 1 1001 75 1 1001</v>
      </c>
      <c r="L330" s="225" t="e">
        <f>VLOOKUP(O330,#REF!,2,0)</f>
        <v>#REF!</v>
      </c>
      <c r="M330" s="5"/>
      <c r="O330" s="50" t="s">
        <v>1016</v>
      </c>
      <c r="P330" s="7" t="b">
        <f t="shared" si="48"/>
        <v>0</v>
      </c>
      <c r="Q330" s="7" t="e">
        <f t="shared" si="50"/>
        <v>#REF!</v>
      </c>
    </row>
    <row r="331" spans="1:17" s="4" customFormat="1" ht="37.5">
      <c r="A331" s="28">
        <v>75</v>
      </c>
      <c r="B331" s="28" t="s">
        <v>15</v>
      </c>
      <c r="C331" s="28" t="s">
        <v>921</v>
      </c>
      <c r="D331" s="28" t="s">
        <v>1017</v>
      </c>
      <c r="E331" s="253" t="s">
        <v>899</v>
      </c>
      <c r="F331" s="28">
        <v>75</v>
      </c>
      <c r="G331" s="28" t="s">
        <v>15</v>
      </c>
      <c r="H331" s="28" t="s">
        <v>921</v>
      </c>
      <c r="I331" s="28" t="s">
        <v>1017</v>
      </c>
      <c r="J331" s="253" t="s">
        <v>899</v>
      </c>
      <c r="K331" s="5" t="str">
        <f t="shared" si="49"/>
        <v>75 1 1002 75 1 1002</v>
      </c>
      <c r="L331" s="225" t="e">
        <f>VLOOKUP(O331,#REF!,2,0)</f>
        <v>#REF!</v>
      </c>
      <c r="M331" s="5"/>
      <c r="O331" s="50" t="s">
        <v>1018</v>
      </c>
      <c r="P331" s="7" t="b">
        <f t="shared" si="48"/>
        <v>0</v>
      </c>
      <c r="Q331" s="7" t="e">
        <f t="shared" si="50"/>
        <v>#REF!</v>
      </c>
    </row>
    <row r="332" spans="1:17" s="4" customFormat="1" ht="75">
      <c r="A332" s="28" t="s">
        <v>1619</v>
      </c>
      <c r="B332" s="28" t="s">
        <v>15</v>
      </c>
      <c r="C332" s="28" t="s">
        <v>1620</v>
      </c>
      <c r="D332" s="28" t="s">
        <v>1618</v>
      </c>
      <c r="E332" s="253" t="s">
        <v>1621</v>
      </c>
      <c r="F332" s="28"/>
      <c r="G332" s="28"/>
      <c r="H332" s="28"/>
      <c r="I332" s="28"/>
      <c r="J332" s="29" t="s">
        <v>1304</v>
      </c>
      <c r="K332" s="5"/>
      <c r="L332" s="225"/>
      <c r="M332" s="5"/>
      <c r="O332" s="50"/>
      <c r="P332" s="7"/>
      <c r="Q332" s="7"/>
    </row>
    <row r="333" spans="1:17" s="4" customFormat="1" ht="112.5">
      <c r="A333" s="28">
        <v>75</v>
      </c>
      <c r="B333" s="28" t="s">
        <v>15</v>
      </c>
      <c r="C333" s="28" t="s">
        <v>1019</v>
      </c>
      <c r="D333" s="28" t="s">
        <v>1020</v>
      </c>
      <c r="E333" s="253" t="s">
        <v>1021</v>
      </c>
      <c r="F333" s="28">
        <v>75</v>
      </c>
      <c r="G333" s="28" t="s">
        <v>15</v>
      </c>
      <c r="H333" s="28" t="s">
        <v>1019</v>
      </c>
      <c r="I333" s="28" t="s">
        <v>1020</v>
      </c>
      <c r="J333" s="253" t="s">
        <v>1021</v>
      </c>
      <c r="K333" s="5" t="str">
        <f t="shared" si="49"/>
        <v>75 1 7620 75 1 7620</v>
      </c>
      <c r="L333" s="225" t="e">
        <f>VLOOKUP(O333,#REF!,2,0)</f>
        <v>#REF!</v>
      </c>
      <c r="M333" s="5"/>
      <c r="O333" s="50" t="s">
        <v>1022</v>
      </c>
      <c r="P333" s="7" t="b">
        <f t="shared" si="48"/>
        <v>0</v>
      </c>
      <c r="Q333" s="7" t="e">
        <f t="shared" si="50"/>
        <v>#REF!</v>
      </c>
    </row>
    <row r="334" spans="1:17" s="4" customFormat="1" ht="56.25">
      <c r="A334" s="28" t="s">
        <v>1619</v>
      </c>
      <c r="B334" s="28" t="s">
        <v>15</v>
      </c>
      <c r="C334" s="28" t="s">
        <v>1601</v>
      </c>
      <c r="D334" s="28" t="s">
        <v>1622</v>
      </c>
      <c r="E334" s="253" t="s">
        <v>1605</v>
      </c>
      <c r="F334" s="28"/>
      <c r="G334" s="28"/>
      <c r="H334" s="28"/>
      <c r="I334" s="28"/>
      <c r="J334" s="29" t="s">
        <v>1304</v>
      </c>
      <c r="K334" s="5"/>
      <c r="L334" s="225"/>
      <c r="M334" s="5"/>
      <c r="O334" s="50"/>
      <c r="P334" s="7"/>
      <c r="Q334" s="7"/>
    </row>
    <row r="335" spans="1:17" s="300" customFormat="1">
      <c r="A335" s="218" t="s">
        <v>1619</v>
      </c>
      <c r="B335" s="218" t="s">
        <v>91</v>
      </c>
      <c r="C335" s="218" t="s">
        <v>9</v>
      </c>
      <c r="D335" s="218" t="s">
        <v>1623</v>
      </c>
      <c r="E335" s="302" t="s">
        <v>977</v>
      </c>
      <c r="F335" s="298"/>
      <c r="G335" s="298"/>
      <c r="H335" s="298"/>
      <c r="I335" s="298"/>
      <c r="J335" s="269" t="s">
        <v>1304</v>
      </c>
      <c r="K335" s="220"/>
      <c r="L335" s="299"/>
      <c r="M335" s="220"/>
      <c r="O335" s="44"/>
      <c r="P335" s="301"/>
      <c r="Q335" s="301"/>
    </row>
    <row r="336" spans="1:17" s="4" customFormat="1">
      <c r="A336" s="28" t="s">
        <v>1619</v>
      </c>
      <c r="B336" s="28" t="s">
        <v>91</v>
      </c>
      <c r="C336" s="28" t="s">
        <v>1624</v>
      </c>
      <c r="D336" s="28" t="s">
        <v>1625</v>
      </c>
      <c r="E336" s="253" t="s">
        <v>21</v>
      </c>
      <c r="F336" s="28"/>
      <c r="G336" s="28"/>
      <c r="H336" s="28"/>
      <c r="I336" s="28"/>
      <c r="J336" s="29" t="s">
        <v>1304</v>
      </c>
      <c r="K336" s="5"/>
      <c r="L336" s="225"/>
      <c r="M336" s="5"/>
      <c r="O336" s="50"/>
      <c r="P336" s="7"/>
      <c r="Q336" s="7"/>
    </row>
    <row r="337" spans="1:17" s="4" customFormat="1" ht="37.5">
      <c r="A337" s="28" t="s">
        <v>1619</v>
      </c>
      <c r="B337" s="28" t="s">
        <v>91</v>
      </c>
      <c r="C337" s="28" t="s">
        <v>1626</v>
      </c>
      <c r="D337" s="28" t="s">
        <v>1627</v>
      </c>
      <c r="E337" s="253" t="s">
        <v>39</v>
      </c>
      <c r="F337" s="28"/>
      <c r="G337" s="28"/>
      <c r="H337" s="28"/>
      <c r="I337" s="28"/>
      <c r="J337" s="29" t="s">
        <v>1304</v>
      </c>
      <c r="K337" s="5"/>
      <c r="L337" s="225"/>
      <c r="M337" s="5"/>
      <c r="O337" s="50"/>
      <c r="P337" s="7"/>
      <c r="Q337" s="7"/>
    </row>
    <row r="338" spans="1:17" s="4" customFormat="1" ht="45">
      <c r="A338" s="23">
        <v>76</v>
      </c>
      <c r="B338" s="23">
        <v>0</v>
      </c>
      <c r="C338" s="23" t="s">
        <v>9</v>
      </c>
      <c r="D338" s="182" t="s">
        <v>1023</v>
      </c>
      <c r="E338" s="109" t="s">
        <v>1024</v>
      </c>
      <c r="F338" s="23">
        <v>76</v>
      </c>
      <c r="G338" s="23">
        <v>0</v>
      </c>
      <c r="H338" s="23" t="s">
        <v>9</v>
      </c>
      <c r="I338" s="182" t="s">
        <v>1023</v>
      </c>
      <c r="J338" s="109" t="s">
        <v>1024</v>
      </c>
      <c r="K338" s="5" t="str">
        <f t="shared" si="49"/>
        <v>76 0 0000 76 0 0000</v>
      </c>
      <c r="L338" s="225" t="e">
        <f>VLOOKUP(O338,#REF!,2,0)</f>
        <v>#REF!</v>
      </c>
      <c r="M338" s="5"/>
      <c r="O338" s="11" t="s">
        <v>1025</v>
      </c>
      <c r="P338" s="7" t="b">
        <f t="shared" si="48"/>
        <v>0</v>
      </c>
      <c r="Q338" s="7" t="e">
        <f t="shared" si="50"/>
        <v>#REF!</v>
      </c>
    </row>
    <row r="339" spans="1:17" s="4" customFormat="1" ht="37.5">
      <c r="A339" s="24">
        <v>76</v>
      </c>
      <c r="B339" s="24" t="s">
        <v>15</v>
      </c>
      <c r="C339" s="215">
        <v>0</v>
      </c>
      <c r="D339" s="184" t="s">
        <v>1026</v>
      </c>
      <c r="E339" s="196" t="s">
        <v>1027</v>
      </c>
      <c r="F339" s="24">
        <v>76</v>
      </c>
      <c r="G339" s="24" t="s">
        <v>15</v>
      </c>
      <c r="H339" s="215">
        <v>0</v>
      </c>
      <c r="I339" s="184" t="s">
        <v>1026</v>
      </c>
      <c r="J339" s="196" t="s">
        <v>1027</v>
      </c>
      <c r="K339" s="5" t="str">
        <f t="shared" si="49"/>
        <v>76 1 0 76 1 0000</v>
      </c>
      <c r="L339" s="225" t="e">
        <f>VLOOKUP(O339,#REF!,2,0)</f>
        <v>#REF!</v>
      </c>
      <c r="M339" s="5"/>
      <c r="O339" s="12" t="s">
        <v>1028</v>
      </c>
      <c r="P339" s="7" t="b">
        <f t="shared" si="48"/>
        <v>0</v>
      </c>
      <c r="Q339" s="7" t="e">
        <f t="shared" si="50"/>
        <v>#REF!</v>
      </c>
    </row>
    <row r="340" spans="1:17" s="4" customFormat="1" ht="37.5">
      <c r="A340" s="28">
        <v>76</v>
      </c>
      <c r="B340" s="28" t="s">
        <v>15</v>
      </c>
      <c r="C340" s="28" t="s">
        <v>918</v>
      </c>
      <c r="D340" s="28" t="s">
        <v>1029</v>
      </c>
      <c r="E340" s="253" t="s">
        <v>896</v>
      </c>
      <c r="F340" s="28">
        <v>76</v>
      </c>
      <c r="G340" s="28" t="s">
        <v>15</v>
      </c>
      <c r="H340" s="28" t="s">
        <v>918</v>
      </c>
      <c r="I340" s="28" t="s">
        <v>1029</v>
      </c>
      <c r="J340" s="253" t="s">
        <v>896</v>
      </c>
      <c r="K340" s="5" t="str">
        <f t="shared" si="49"/>
        <v>76 1 1001 76 1 1001</v>
      </c>
      <c r="L340" s="225" t="e">
        <f>VLOOKUP(O340,#REF!,2,0)</f>
        <v>#REF!</v>
      </c>
      <c r="M340" s="5"/>
      <c r="O340" s="22" t="s">
        <v>1030</v>
      </c>
      <c r="P340" s="7" t="b">
        <f t="shared" si="48"/>
        <v>0</v>
      </c>
      <c r="Q340" s="7" t="e">
        <f t="shared" si="50"/>
        <v>#REF!</v>
      </c>
    </row>
    <row r="341" spans="1:17" s="4" customFormat="1" ht="37.5">
      <c r="A341" s="28">
        <v>76</v>
      </c>
      <c r="B341" s="28" t="s">
        <v>15</v>
      </c>
      <c r="C341" s="28" t="s">
        <v>921</v>
      </c>
      <c r="D341" s="28" t="s">
        <v>1031</v>
      </c>
      <c r="E341" s="253" t="s">
        <v>899</v>
      </c>
      <c r="F341" s="28">
        <v>76</v>
      </c>
      <c r="G341" s="28" t="s">
        <v>15</v>
      </c>
      <c r="H341" s="28" t="s">
        <v>921</v>
      </c>
      <c r="I341" s="28" t="s">
        <v>1031</v>
      </c>
      <c r="J341" s="253" t="s">
        <v>899</v>
      </c>
      <c r="K341" s="5" t="str">
        <f t="shared" si="49"/>
        <v>76 1 1002 76 1 1002</v>
      </c>
      <c r="L341" s="225" t="e">
        <f>VLOOKUP(O341,#REF!,2,0)</f>
        <v>#REF!</v>
      </c>
      <c r="M341" s="5"/>
      <c r="O341" s="22" t="s">
        <v>1032</v>
      </c>
      <c r="P341" s="7" t="b">
        <f t="shared" si="48"/>
        <v>0</v>
      </c>
      <c r="Q341" s="7" t="e">
        <f t="shared" si="50"/>
        <v>#REF!</v>
      </c>
    </row>
    <row r="342" spans="1:17" s="4" customFormat="1" ht="37.5">
      <c r="A342" s="28" t="s">
        <v>1628</v>
      </c>
      <c r="B342" s="28" t="s">
        <v>15</v>
      </c>
      <c r="C342" s="28" t="s">
        <v>1033</v>
      </c>
      <c r="D342" s="28" t="s">
        <v>1034</v>
      </c>
      <c r="E342" s="253" t="s">
        <v>1035</v>
      </c>
      <c r="F342" s="28"/>
      <c r="G342" s="28"/>
      <c r="H342" s="28"/>
      <c r="I342" s="28"/>
      <c r="J342" s="29" t="s">
        <v>1304</v>
      </c>
      <c r="K342" s="5"/>
      <c r="L342" s="225"/>
      <c r="M342" s="5"/>
      <c r="O342" s="22"/>
      <c r="P342" s="7"/>
      <c r="Q342" s="7"/>
    </row>
    <row r="343" spans="1:17" s="4" customFormat="1" ht="56.25">
      <c r="A343" s="28" t="s">
        <v>1628</v>
      </c>
      <c r="B343" s="28" t="s">
        <v>15</v>
      </c>
      <c r="C343" s="28" t="s">
        <v>1601</v>
      </c>
      <c r="D343" s="28" t="s">
        <v>1629</v>
      </c>
      <c r="E343" s="253" t="s">
        <v>1605</v>
      </c>
      <c r="F343" s="28"/>
      <c r="G343" s="28"/>
      <c r="H343" s="28"/>
      <c r="I343" s="28"/>
      <c r="J343" s="29" t="s">
        <v>1304</v>
      </c>
      <c r="K343" s="5"/>
      <c r="L343" s="225"/>
      <c r="M343" s="5"/>
      <c r="O343" s="22"/>
      <c r="P343" s="7"/>
      <c r="Q343" s="7"/>
    </row>
    <row r="344" spans="1:17" s="4" customFormat="1">
      <c r="A344" s="24">
        <v>76</v>
      </c>
      <c r="B344" s="24" t="s">
        <v>91</v>
      </c>
      <c r="C344" s="215">
        <v>0</v>
      </c>
      <c r="D344" s="184" t="s">
        <v>1036</v>
      </c>
      <c r="E344" s="196" t="s">
        <v>977</v>
      </c>
      <c r="F344" s="24">
        <v>76</v>
      </c>
      <c r="G344" s="24" t="s">
        <v>91</v>
      </c>
      <c r="H344" s="215">
        <v>0</v>
      </c>
      <c r="I344" s="184" t="s">
        <v>1036</v>
      </c>
      <c r="J344" s="196" t="s">
        <v>977</v>
      </c>
      <c r="K344" s="5" t="str">
        <f t="shared" si="49"/>
        <v>76 2 0 76 2 0000</v>
      </c>
      <c r="L344" s="225" t="e">
        <f>VLOOKUP(O344,#REF!,2,0)</f>
        <v>#REF!</v>
      </c>
      <c r="M344" s="5"/>
      <c r="O344" s="12" t="s">
        <v>1037</v>
      </c>
      <c r="P344" s="7" t="b">
        <f t="shared" si="48"/>
        <v>0</v>
      </c>
      <c r="Q344" s="7" t="e">
        <f t="shared" si="50"/>
        <v>#REF!</v>
      </c>
    </row>
    <row r="345" spans="1:17" s="4" customFormat="1">
      <c r="A345" s="28">
        <v>76</v>
      </c>
      <c r="B345" s="28" t="s">
        <v>91</v>
      </c>
      <c r="C345" s="28" t="s">
        <v>1038</v>
      </c>
      <c r="D345" s="28" t="s">
        <v>1039</v>
      </c>
      <c r="E345" s="253" t="s">
        <v>1040</v>
      </c>
      <c r="F345" s="28">
        <v>76</v>
      </c>
      <c r="G345" s="28" t="s">
        <v>91</v>
      </c>
      <c r="H345" s="28" t="s">
        <v>1038</v>
      </c>
      <c r="I345" s="28" t="s">
        <v>1039</v>
      </c>
      <c r="J345" s="253" t="s">
        <v>1040</v>
      </c>
      <c r="K345" s="5"/>
      <c r="L345" s="225" t="e">
        <f>VLOOKUP(O345,#REF!,2,0)</f>
        <v>#REF!</v>
      </c>
      <c r="M345" s="5"/>
      <c r="O345" s="22"/>
      <c r="P345" s="7"/>
      <c r="Q345" s="7" t="e">
        <f t="shared" si="50"/>
        <v>#REF!</v>
      </c>
    </row>
    <row r="346" spans="1:17" s="4" customFormat="1" ht="93.75">
      <c r="A346" s="28" t="s">
        <v>1628</v>
      </c>
      <c r="B346" s="28" t="s">
        <v>91</v>
      </c>
      <c r="C346" s="28" t="s">
        <v>1556</v>
      </c>
      <c r="D346" s="28" t="s">
        <v>1630</v>
      </c>
      <c r="E346" s="253" t="s">
        <v>1557</v>
      </c>
      <c r="F346" s="28"/>
      <c r="G346" s="28"/>
      <c r="H346" s="28"/>
      <c r="I346" s="28"/>
      <c r="J346" s="29" t="s">
        <v>1304</v>
      </c>
      <c r="K346" s="5"/>
      <c r="L346" s="225"/>
      <c r="M346" s="5"/>
      <c r="O346" s="22"/>
      <c r="P346" s="7"/>
      <c r="Q346" s="7"/>
    </row>
    <row r="347" spans="1:17" s="4" customFormat="1" ht="56.25">
      <c r="A347" s="28">
        <v>76</v>
      </c>
      <c r="B347" s="28" t="s">
        <v>91</v>
      </c>
      <c r="C347" s="28" t="s">
        <v>1468</v>
      </c>
      <c r="D347" s="28" t="s">
        <v>1469</v>
      </c>
      <c r="E347" s="253" t="s">
        <v>1470</v>
      </c>
      <c r="F347" s="28">
        <v>76</v>
      </c>
      <c r="G347" s="28" t="s">
        <v>91</v>
      </c>
      <c r="H347" s="28" t="s">
        <v>1468</v>
      </c>
      <c r="I347" s="28" t="s">
        <v>1469</v>
      </c>
      <c r="J347" s="253" t="s">
        <v>1470</v>
      </c>
      <c r="K347" s="5"/>
      <c r="L347" s="225"/>
      <c r="M347" s="5"/>
      <c r="O347" s="22"/>
      <c r="P347" s="7"/>
      <c r="Q347" s="7"/>
    </row>
    <row r="348" spans="1:17" s="4" customFormat="1" ht="37.5">
      <c r="A348" s="84"/>
      <c r="B348" s="84"/>
      <c r="C348" s="84"/>
      <c r="D348" s="84"/>
      <c r="E348" s="29" t="s">
        <v>1502</v>
      </c>
      <c r="F348" s="28">
        <v>76</v>
      </c>
      <c r="G348" s="28" t="s">
        <v>91</v>
      </c>
      <c r="H348" s="28" t="s">
        <v>1471</v>
      </c>
      <c r="I348" s="28" t="s">
        <v>1472</v>
      </c>
      <c r="J348" s="253" t="s">
        <v>1473</v>
      </c>
      <c r="K348" s="5"/>
      <c r="L348" s="225"/>
      <c r="M348" s="5"/>
      <c r="O348" s="22"/>
      <c r="P348" s="7"/>
      <c r="Q348" s="7"/>
    </row>
    <row r="349" spans="1:17" s="4" customFormat="1" ht="45">
      <c r="A349" s="23">
        <v>77</v>
      </c>
      <c r="B349" s="23">
        <v>0</v>
      </c>
      <c r="C349" s="23" t="s">
        <v>9</v>
      </c>
      <c r="D349" s="182" t="s">
        <v>1041</v>
      </c>
      <c r="E349" s="109" t="s">
        <v>1042</v>
      </c>
      <c r="F349" s="23">
        <v>77</v>
      </c>
      <c r="G349" s="23">
        <v>0</v>
      </c>
      <c r="H349" s="23" t="s">
        <v>9</v>
      </c>
      <c r="I349" s="182" t="s">
        <v>1041</v>
      </c>
      <c r="J349" s="109" t="s">
        <v>1042</v>
      </c>
      <c r="K349" s="5" t="str">
        <f t="shared" ref="K349:K433" si="51">CONCATENATE(F349," ",G349," ",H349," ",I349)</f>
        <v>77 0 0000 77 0 0000</v>
      </c>
      <c r="L349" s="225" t="e">
        <f>VLOOKUP(O349,#REF!,2,0)</f>
        <v>#REF!</v>
      </c>
      <c r="M349" s="5"/>
      <c r="N349" s="60"/>
      <c r="O349" s="11" t="s">
        <v>1043</v>
      </c>
      <c r="P349" s="7" t="b">
        <f t="shared" ref="P349:P363" si="52">K349=O349</f>
        <v>0</v>
      </c>
      <c r="Q349" s="7" t="e">
        <f t="shared" si="50"/>
        <v>#REF!</v>
      </c>
    </row>
    <row r="350" spans="1:17" s="4" customFormat="1" ht="56.25">
      <c r="A350" s="24">
        <v>77</v>
      </c>
      <c r="B350" s="24" t="s">
        <v>15</v>
      </c>
      <c r="C350" s="215">
        <v>0</v>
      </c>
      <c r="D350" s="184" t="s">
        <v>1044</v>
      </c>
      <c r="E350" s="196" t="s">
        <v>1045</v>
      </c>
      <c r="F350" s="24">
        <v>77</v>
      </c>
      <c r="G350" s="24" t="s">
        <v>15</v>
      </c>
      <c r="H350" s="215">
        <v>0</v>
      </c>
      <c r="I350" s="184" t="s">
        <v>1044</v>
      </c>
      <c r="J350" s="196" t="s">
        <v>1045</v>
      </c>
      <c r="K350" s="5" t="str">
        <f t="shared" si="51"/>
        <v>77 1 0 77 1 0000</v>
      </c>
      <c r="L350" s="225" t="e">
        <f>VLOOKUP(O350,#REF!,2,0)</f>
        <v>#REF!</v>
      </c>
      <c r="M350" s="5"/>
      <c r="O350" s="12" t="s">
        <v>1046</v>
      </c>
      <c r="P350" s="7" t="b">
        <f t="shared" si="52"/>
        <v>0</v>
      </c>
      <c r="Q350" s="7" t="e">
        <f t="shared" si="50"/>
        <v>#REF!</v>
      </c>
    </row>
    <row r="351" spans="1:17" s="4" customFormat="1" ht="37.5">
      <c r="A351" s="28">
        <v>77</v>
      </c>
      <c r="B351" s="28" t="s">
        <v>15</v>
      </c>
      <c r="C351" s="28" t="s">
        <v>918</v>
      </c>
      <c r="D351" s="28" t="s">
        <v>1047</v>
      </c>
      <c r="E351" s="253" t="s">
        <v>896</v>
      </c>
      <c r="F351" s="28">
        <v>77</v>
      </c>
      <c r="G351" s="28" t="s">
        <v>15</v>
      </c>
      <c r="H351" s="28" t="s">
        <v>918</v>
      </c>
      <c r="I351" s="28" t="s">
        <v>1047</v>
      </c>
      <c r="J351" s="253" t="s">
        <v>896</v>
      </c>
      <c r="K351" s="5" t="str">
        <f t="shared" si="51"/>
        <v>77 1 1001 77 1 1001</v>
      </c>
      <c r="L351" s="225" t="e">
        <f>VLOOKUP(O351,#REF!,2,0)</f>
        <v>#REF!</v>
      </c>
      <c r="M351" s="5"/>
      <c r="O351" s="22" t="s">
        <v>1048</v>
      </c>
      <c r="P351" s="7" t="b">
        <f t="shared" si="52"/>
        <v>0</v>
      </c>
      <c r="Q351" s="7" t="e">
        <f t="shared" si="50"/>
        <v>#REF!</v>
      </c>
    </row>
    <row r="352" spans="1:17" s="4" customFormat="1" ht="37.5">
      <c r="A352" s="28">
        <v>77</v>
      </c>
      <c r="B352" s="28" t="s">
        <v>15</v>
      </c>
      <c r="C352" s="28" t="s">
        <v>921</v>
      </c>
      <c r="D352" s="28" t="s">
        <v>1049</v>
      </c>
      <c r="E352" s="253" t="s">
        <v>899</v>
      </c>
      <c r="F352" s="28">
        <v>77</v>
      </c>
      <c r="G352" s="28" t="s">
        <v>15</v>
      </c>
      <c r="H352" s="28" t="s">
        <v>921</v>
      </c>
      <c r="I352" s="28" t="s">
        <v>1049</v>
      </c>
      <c r="J352" s="253" t="s">
        <v>899</v>
      </c>
      <c r="K352" s="5" t="str">
        <f t="shared" si="51"/>
        <v>77 1 1002 77 1 1002</v>
      </c>
      <c r="L352" s="225" t="e">
        <f>VLOOKUP(O352,#REF!,2,0)</f>
        <v>#REF!</v>
      </c>
      <c r="M352" s="5"/>
      <c r="O352" s="22" t="s">
        <v>1050</v>
      </c>
      <c r="P352" s="7" t="b">
        <f t="shared" si="52"/>
        <v>0</v>
      </c>
      <c r="Q352" s="7" t="e">
        <f t="shared" si="50"/>
        <v>#REF!</v>
      </c>
    </row>
    <row r="353" spans="1:17" s="4" customFormat="1" ht="112.5">
      <c r="A353" s="28">
        <v>77</v>
      </c>
      <c r="B353" s="28" t="s">
        <v>15</v>
      </c>
      <c r="C353" s="28" t="s">
        <v>1051</v>
      </c>
      <c r="D353" s="28" t="s">
        <v>1052</v>
      </c>
      <c r="E353" s="253" t="s">
        <v>1053</v>
      </c>
      <c r="F353" s="28">
        <v>77</v>
      </c>
      <c r="G353" s="28" t="s">
        <v>15</v>
      </c>
      <c r="H353" s="28" t="s">
        <v>1051</v>
      </c>
      <c r="I353" s="28" t="s">
        <v>1052</v>
      </c>
      <c r="J353" s="253" t="s">
        <v>1053</v>
      </c>
      <c r="K353" s="5" t="str">
        <f t="shared" si="51"/>
        <v>77 1 7610 77 1 7610</v>
      </c>
      <c r="L353" s="225" t="e">
        <f>VLOOKUP(O353,#REF!,2,0)</f>
        <v>#REF!</v>
      </c>
      <c r="M353" s="5"/>
      <c r="O353" s="22" t="s">
        <v>1054</v>
      </c>
      <c r="P353" s="7" t="b">
        <f t="shared" si="52"/>
        <v>0</v>
      </c>
      <c r="Q353" s="7" t="e">
        <f t="shared" si="50"/>
        <v>#REF!</v>
      </c>
    </row>
    <row r="354" spans="1:17" s="4" customFormat="1" ht="187.5">
      <c r="A354" s="28">
        <v>77</v>
      </c>
      <c r="B354" s="28" t="s">
        <v>15</v>
      </c>
      <c r="C354" s="28" t="s">
        <v>1055</v>
      </c>
      <c r="D354" s="28" t="s">
        <v>1056</v>
      </c>
      <c r="E354" s="253" t="s">
        <v>1057</v>
      </c>
      <c r="F354" s="28">
        <v>77</v>
      </c>
      <c r="G354" s="28" t="s">
        <v>15</v>
      </c>
      <c r="H354" s="28" t="s">
        <v>1055</v>
      </c>
      <c r="I354" s="28" t="s">
        <v>1056</v>
      </c>
      <c r="J354" s="253" t="s">
        <v>1057</v>
      </c>
      <c r="K354" s="5" t="str">
        <f t="shared" si="51"/>
        <v>77 1 7621 77 1 7621</v>
      </c>
      <c r="L354" s="225" t="e">
        <f>VLOOKUP(O354,#REF!,2,0)</f>
        <v>#REF!</v>
      </c>
      <c r="M354" s="5"/>
      <c r="O354" s="22" t="s">
        <v>1058</v>
      </c>
      <c r="P354" s="7" t="b">
        <f t="shared" si="52"/>
        <v>0</v>
      </c>
      <c r="Q354" s="7" t="e">
        <f t="shared" si="50"/>
        <v>#REF!</v>
      </c>
    </row>
    <row r="355" spans="1:17" s="4" customFormat="1" ht="56.25">
      <c r="A355" s="28" t="s">
        <v>1474</v>
      </c>
      <c r="B355" s="28" t="s">
        <v>15</v>
      </c>
      <c r="C355" s="28" t="s">
        <v>1601</v>
      </c>
      <c r="D355" s="28" t="s">
        <v>1631</v>
      </c>
      <c r="E355" s="253" t="s">
        <v>1605</v>
      </c>
      <c r="F355" s="28"/>
      <c r="G355" s="28"/>
      <c r="H355" s="28"/>
      <c r="I355" s="28"/>
      <c r="J355" s="29" t="s">
        <v>1304</v>
      </c>
      <c r="K355" s="5"/>
      <c r="L355" s="225"/>
      <c r="M355" s="5"/>
      <c r="O355" s="22"/>
      <c r="P355" s="7"/>
      <c r="Q355" s="7"/>
    </row>
    <row r="356" spans="1:17" s="4" customFormat="1">
      <c r="A356" s="81"/>
      <c r="B356" s="81"/>
      <c r="C356" s="82"/>
      <c r="D356" s="83"/>
      <c r="E356" s="322"/>
      <c r="F356" s="24">
        <v>77</v>
      </c>
      <c r="G356" s="24" t="s">
        <v>91</v>
      </c>
      <c r="H356" s="215">
        <v>0</v>
      </c>
      <c r="I356" s="184" t="s">
        <v>1059</v>
      </c>
      <c r="J356" s="196" t="s">
        <v>977</v>
      </c>
      <c r="K356" s="5" t="str">
        <f t="shared" si="51"/>
        <v>77 2 0 77 2 0000</v>
      </c>
      <c r="L356" s="225" t="e">
        <f>VLOOKUP(O356,#REF!,2,0)</f>
        <v>#REF!</v>
      </c>
      <c r="M356" s="5"/>
      <c r="O356" s="45" t="s">
        <v>1060</v>
      </c>
      <c r="P356" s="7" t="b">
        <f t="shared" si="52"/>
        <v>0</v>
      </c>
      <c r="Q356" s="7" t="e">
        <f t="shared" si="50"/>
        <v>#REF!</v>
      </c>
    </row>
    <row r="357" spans="1:17" s="4" customFormat="1" ht="75">
      <c r="A357" s="84"/>
      <c r="B357" s="84"/>
      <c r="C357" s="84"/>
      <c r="D357" s="84"/>
      <c r="E357" s="29" t="s">
        <v>1502</v>
      </c>
      <c r="F357" s="28" t="s">
        <v>1474</v>
      </c>
      <c r="G357" s="28" t="s">
        <v>91</v>
      </c>
      <c r="H357" s="28" t="s">
        <v>1475</v>
      </c>
      <c r="I357" s="28" t="s">
        <v>1476</v>
      </c>
      <c r="J357" s="253" t="s">
        <v>1477</v>
      </c>
      <c r="K357" s="5"/>
      <c r="L357" s="225"/>
      <c r="M357" s="5"/>
      <c r="O357" s="22"/>
      <c r="P357" s="7"/>
      <c r="Q357" s="7"/>
    </row>
    <row r="358" spans="1:17" s="4" customFormat="1" ht="93.75">
      <c r="A358" s="28"/>
      <c r="B358" s="28"/>
      <c r="C358" s="28"/>
      <c r="D358" s="28"/>
      <c r="E358" s="29" t="s">
        <v>1502</v>
      </c>
      <c r="F358" s="28">
        <v>77</v>
      </c>
      <c r="G358" s="28" t="s">
        <v>91</v>
      </c>
      <c r="H358" s="28" t="s">
        <v>979</v>
      </c>
      <c r="I358" s="28" t="s">
        <v>1061</v>
      </c>
      <c r="J358" s="253" t="s">
        <v>981</v>
      </c>
      <c r="K358" s="5" t="str">
        <f t="shared" si="51"/>
        <v>77 2 2112 77 2 2112</v>
      </c>
      <c r="L358" s="225" t="e">
        <f>VLOOKUP(O358,#REF!,2,0)</f>
        <v>#REF!</v>
      </c>
      <c r="M358" s="5"/>
      <c r="O358" s="22" t="s">
        <v>1062</v>
      </c>
      <c r="P358" s="7" t="b">
        <f t="shared" si="52"/>
        <v>0</v>
      </c>
      <c r="Q358" s="7" t="e">
        <f t="shared" si="50"/>
        <v>#REF!</v>
      </c>
    </row>
    <row r="359" spans="1:17" s="4" customFormat="1" ht="67.5">
      <c r="A359" s="23">
        <v>78</v>
      </c>
      <c r="B359" s="23">
        <v>0</v>
      </c>
      <c r="C359" s="23" t="s">
        <v>9</v>
      </c>
      <c r="D359" s="182" t="s">
        <v>1063</v>
      </c>
      <c r="E359" s="109" t="s">
        <v>1064</v>
      </c>
      <c r="F359" s="23">
        <v>78</v>
      </c>
      <c r="G359" s="23">
        <v>0</v>
      </c>
      <c r="H359" s="23" t="s">
        <v>9</v>
      </c>
      <c r="I359" s="182" t="s">
        <v>1063</v>
      </c>
      <c r="J359" s="109" t="s">
        <v>1064</v>
      </c>
      <c r="K359" s="5" t="str">
        <f t="shared" si="51"/>
        <v>78 0 0000 78 0 0000</v>
      </c>
      <c r="L359" s="225" t="e">
        <f>VLOOKUP(O359,#REF!,2,0)</f>
        <v>#REF!</v>
      </c>
      <c r="M359" s="5"/>
      <c r="O359" s="11" t="s">
        <v>1065</v>
      </c>
      <c r="P359" s="7" t="b">
        <f t="shared" si="52"/>
        <v>0</v>
      </c>
      <c r="Q359" s="7" t="e">
        <f t="shared" si="50"/>
        <v>#REF!</v>
      </c>
    </row>
    <row r="360" spans="1:17" s="4" customFormat="1" ht="56.25">
      <c r="A360" s="24">
        <v>78</v>
      </c>
      <c r="B360" s="24" t="s">
        <v>15</v>
      </c>
      <c r="C360" s="215">
        <v>0</v>
      </c>
      <c r="D360" s="184" t="s">
        <v>1066</v>
      </c>
      <c r="E360" s="196" t="s">
        <v>1067</v>
      </c>
      <c r="F360" s="24">
        <v>78</v>
      </c>
      <c r="G360" s="24" t="s">
        <v>15</v>
      </c>
      <c r="H360" s="215">
        <v>0</v>
      </c>
      <c r="I360" s="184" t="s">
        <v>1066</v>
      </c>
      <c r="J360" s="196" t="s">
        <v>1067</v>
      </c>
      <c r="K360" s="5" t="str">
        <f t="shared" si="51"/>
        <v>78 1 0 78 1 0000</v>
      </c>
      <c r="L360" s="225" t="e">
        <f>VLOOKUP(O360,#REF!,2,0)</f>
        <v>#REF!</v>
      </c>
      <c r="M360" s="5"/>
      <c r="O360" s="12" t="s">
        <v>1068</v>
      </c>
      <c r="P360" s="7" t="b">
        <f t="shared" si="52"/>
        <v>0</v>
      </c>
      <c r="Q360" s="7" t="e">
        <f t="shared" si="50"/>
        <v>#REF!</v>
      </c>
    </row>
    <row r="361" spans="1:17" s="4" customFormat="1" ht="37.5">
      <c r="A361" s="28">
        <v>78</v>
      </c>
      <c r="B361" s="28" t="s">
        <v>15</v>
      </c>
      <c r="C361" s="28" t="s">
        <v>918</v>
      </c>
      <c r="D361" s="28" t="s">
        <v>1069</v>
      </c>
      <c r="E361" s="253" t="s">
        <v>896</v>
      </c>
      <c r="F361" s="28">
        <v>78</v>
      </c>
      <c r="G361" s="28" t="s">
        <v>15</v>
      </c>
      <c r="H361" s="28" t="s">
        <v>918</v>
      </c>
      <c r="I361" s="28" t="s">
        <v>1069</v>
      </c>
      <c r="J361" s="253" t="s">
        <v>896</v>
      </c>
      <c r="K361" s="5" t="str">
        <f t="shared" si="51"/>
        <v>78 1 1001 78 1 1001</v>
      </c>
      <c r="L361" s="225" t="e">
        <f>VLOOKUP(O361,#REF!,2,0)</f>
        <v>#REF!</v>
      </c>
      <c r="M361" s="5"/>
      <c r="N361" s="6"/>
      <c r="O361" s="22" t="s">
        <v>1070</v>
      </c>
      <c r="P361" s="7" t="b">
        <f t="shared" si="52"/>
        <v>0</v>
      </c>
      <c r="Q361" s="7" t="e">
        <f t="shared" si="50"/>
        <v>#REF!</v>
      </c>
    </row>
    <row r="362" spans="1:17" ht="37.5">
      <c r="A362" s="28">
        <v>78</v>
      </c>
      <c r="B362" s="28" t="s">
        <v>15</v>
      </c>
      <c r="C362" s="28" t="s">
        <v>921</v>
      </c>
      <c r="D362" s="28" t="s">
        <v>1071</v>
      </c>
      <c r="E362" s="253" t="s">
        <v>899</v>
      </c>
      <c r="F362" s="28">
        <v>78</v>
      </c>
      <c r="G362" s="28" t="s">
        <v>15</v>
      </c>
      <c r="H362" s="28" t="s">
        <v>921</v>
      </c>
      <c r="I362" s="28" t="s">
        <v>1071</v>
      </c>
      <c r="J362" s="253" t="s">
        <v>899</v>
      </c>
      <c r="K362" s="5" t="str">
        <f t="shared" si="51"/>
        <v>78 1 1002 78 1 1002</v>
      </c>
      <c r="L362" s="225" t="e">
        <f>VLOOKUP(O362,#REF!,2,0)</f>
        <v>#REF!</v>
      </c>
      <c r="O362" s="22" t="s">
        <v>1072</v>
      </c>
      <c r="P362" s="7" t="b">
        <f t="shared" si="52"/>
        <v>0</v>
      </c>
      <c r="Q362" s="7" t="e">
        <f t="shared" si="50"/>
        <v>#REF!</v>
      </c>
    </row>
    <row r="363" spans="1:17" ht="75">
      <c r="A363" s="28">
        <v>78</v>
      </c>
      <c r="B363" s="28" t="s">
        <v>15</v>
      </c>
      <c r="C363" s="28" t="s">
        <v>1073</v>
      </c>
      <c r="D363" s="28" t="s">
        <v>1074</v>
      </c>
      <c r="E363" s="253" t="s">
        <v>1075</v>
      </c>
      <c r="F363" s="28">
        <v>78</v>
      </c>
      <c r="G363" s="28" t="s">
        <v>15</v>
      </c>
      <c r="H363" s="28" t="s">
        <v>1073</v>
      </c>
      <c r="I363" s="28" t="s">
        <v>1074</v>
      </c>
      <c r="J363" s="253" t="s">
        <v>1075</v>
      </c>
      <c r="K363" s="5" t="str">
        <f t="shared" si="51"/>
        <v>78 1 2073 78 1 2073</v>
      </c>
      <c r="L363" s="225" t="e">
        <f>VLOOKUP(O363,#REF!,2,0)</f>
        <v>#REF!</v>
      </c>
      <c r="O363" s="22"/>
      <c r="P363" s="7" t="b">
        <f t="shared" si="52"/>
        <v>0</v>
      </c>
      <c r="Q363" s="7" t="e">
        <f t="shared" si="50"/>
        <v>#REF!</v>
      </c>
    </row>
    <row r="364" spans="1:17" s="4" customFormat="1" ht="56.25">
      <c r="A364" s="28" t="s">
        <v>1633</v>
      </c>
      <c r="B364" s="28" t="s">
        <v>15</v>
      </c>
      <c r="C364" s="28" t="s">
        <v>1601</v>
      </c>
      <c r="D364" s="28" t="s">
        <v>1632</v>
      </c>
      <c r="E364" s="253" t="s">
        <v>1605</v>
      </c>
      <c r="F364" s="28"/>
      <c r="G364" s="28"/>
      <c r="H364" s="28"/>
      <c r="I364" s="28"/>
      <c r="J364" s="29" t="s">
        <v>1304</v>
      </c>
      <c r="K364" s="5"/>
      <c r="L364" s="225"/>
      <c r="M364" s="5"/>
      <c r="O364" s="22"/>
      <c r="P364" s="7"/>
      <c r="Q364" s="7"/>
    </row>
    <row r="365" spans="1:17" ht="45">
      <c r="A365" s="23">
        <v>80</v>
      </c>
      <c r="B365" s="23">
        <v>0</v>
      </c>
      <c r="C365" s="23" t="s">
        <v>9</v>
      </c>
      <c r="D365" s="182" t="s">
        <v>1076</v>
      </c>
      <c r="E365" s="109" t="s">
        <v>1077</v>
      </c>
      <c r="F365" s="23">
        <v>80</v>
      </c>
      <c r="G365" s="23">
        <v>0</v>
      </c>
      <c r="H365" s="23" t="s">
        <v>9</v>
      </c>
      <c r="I365" s="182" t="s">
        <v>1076</v>
      </c>
      <c r="J365" s="109" t="s">
        <v>1077</v>
      </c>
      <c r="K365" s="5" t="str">
        <f t="shared" si="51"/>
        <v>80 0 0000 80 0 0000</v>
      </c>
      <c r="L365" s="225" t="e">
        <f>VLOOKUP(O365,#REF!,2,0)</f>
        <v>#REF!</v>
      </c>
      <c r="O365" s="11" t="s">
        <v>1078</v>
      </c>
      <c r="P365" s="7" t="b">
        <f t="shared" ref="P365:P400" si="53">K365=O365</f>
        <v>0</v>
      </c>
      <c r="Q365" s="7" t="e">
        <f t="shared" ref="Q365:Q404" si="54">J365=L365</f>
        <v>#REF!</v>
      </c>
    </row>
    <row r="366" spans="1:17" ht="37.5">
      <c r="A366" s="24">
        <v>80</v>
      </c>
      <c r="B366" s="24" t="s">
        <v>15</v>
      </c>
      <c r="C366" s="215">
        <v>0</v>
      </c>
      <c r="D366" s="184" t="s">
        <v>1079</v>
      </c>
      <c r="E366" s="196" t="s">
        <v>1080</v>
      </c>
      <c r="F366" s="24">
        <v>80</v>
      </c>
      <c r="G366" s="24" t="s">
        <v>15</v>
      </c>
      <c r="H366" s="215">
        <v>0</v>
      </c>
      <c r="I366" s="184" t="s">
        <v>1079</v>
      </c>
      <c r="J366" s="196" t="s">
        <v>1080</v>
      </c>
      <c r="K366" s="5" t="str">
        <f t="shared" si="51"/>
        <v>80 1 0 80 1 0000</v>
      </c>
      <c r="L366" s="225" t="e">
        <f>VLOOKUP(O366,#REF!,2,0)</f>
        <v>#REF!</v>
      </c>
      <c r="O366" s="12" t="s">
        <v>1081</v>
      </c>
      <c r="P366" s="7" t="b">
        <f t="shared" si="53"/>
        <v>0</v>
      </c>
      <c r="Q366" s="7" t="e">
        <f t="shared" si="54"/>
        <v>#REF!</v>
      </c>
    </row>
    <row r="367" spans="1:17" ht="37.5">
      <c r="A367" s="28">
        <v>80</v>
      </c>
      <c r="B367" s="28" t="s">
        <v>15</v>
      </c>
      <c r="C367" s="28" t="s">
        <v>918</v>
      </c>
      <c r="D367" s="28" t="s">
        <v>1082</v>
      </c>
      <c r="E367" s="253" t="s">
        <v>896</v>
      </c>
      <c r="F367" s="28">
        <v>80</v>
      </c>
      <c r="G367" s="28" t="s">
        <v>15</v>
      </c>
      <c r="H367" s="28" t="s">
        <v>918</v>
      </c>
      <c r="I367" s="28" t="s">
        <v>1082</v>
      </c>
      <c r="J367" s="253" t="s">
        <v>896</v>
      </c>
      <c r="K367" s="5" t="str">
        <f t="shared" si="51"/>
        <v>80 1 1001 80 1 1001</v>
      </c>
      <c r="L367" s="225" t="e">
        <f>VLOOKUP(O367,#REF!,2,0)</f>
        <v>#REF!</v>
      </c>
      <c r="O367" s="22" t="s">
        <v>1083</v>
      </c>
      <c r="P367" s="7" t="b">
        <f t="shared" si="53"/>
        <v>0</v>
      </c>
      <c r="Q367" s="7" t="e">
        <f t="shared" si="54"/>
        <v>#REF!</v>
      </c>
    </row>
    <row r="368" spans="1:17" ht="37.5">
      <c r="A368" s="28">
        <v>80</v>
      </c>
      <c r="B368" s="28" t="s">
        <v>15</v>
      </c>
      <c r="C368" s="28" t="s">
        <v>921</v>
      </c>
      <c r="D368" s="28" t="s">
        <v>1084</v>
      </c>
      <c r="E368" s="253" t="s">
        <v>899</v>
      </c>
      <c r="F368" s="28">
        <v>80</v>
      </c>
      <c r="G368" s="28" t="s">
        <v>15</v>
      </c>
      <c r="H368" s="28" t="s">
        <v>921</v>
      </c>
      <c r="I368" s="28" t="s">
        <v>1084</v>
      </c>
      <c r="J368" s="253" t="s">
        <v>899</v>
      </c>
      <c r="K368" s="5" t="str">
        <f t="shared" si="51"/>
        <v>80 1 1002 80 1 1002</v>
      </c>
      <c r="L368" s="225" t="e">
        <f>VLOOKUP(O368,#REF!,2,0)</f>
        <v>#REF!</v>
      </c>
      <c r="O368" s="22" t="s">
        <v>1085</v>
      </c>
      <c r="P368" s="7" t="b">
        <f t="shared" si="53"/>
        <v>0</v>
      </c>
      <c r="Q368" s="7" t="e">
        <f t="shared" si="54"/>
        <v>#REF!</v>
      </c>
    </row>
    <row r="369" spans="1:17" ht="112.5">
      <c r="A369" s="28">
        <v>80</v>
      </c>
      <c r="B369" s="28" t="s">
        <v>15</v>
      </c>
      <c r="C369" s="28" t="s">
        <v>1019</v>
      </c>
      <c r="D369" s="28" t="s">
        <v>1086</v>
      </c>
      <c r="E369" s="253" t="s">
        <v>1021</v>
      </c>
      <c r="F369" s="28">
        <v>80</v>
      </c>
      <c r="G369" s="28" t="s">
        <v>15</v>
      </c>
      <c r="H369" s="28" t="s">
        <v>1019</v>
      </c>
      <c r="I369" s="28" t="s">
        <v>1086</v>
      </c>
      <c r="J369" s="253" t="s">
        <v>1021</v>
      </c>
      <c r="K369" s="5" t="str">
        <f t="shared" si="51"/>
        <v>80 1 7620 80 1 7620</v>
      </c>
      <c r="L369" s="225" t="e">
        <f>VLOOKUP(O369,#REF!,2,0)</f>
        <v>#REF!</v>
      </c>
      <c r="O369" s="22" t="s">
        <v>1087</v>
      </c>
      <c r="P369" s="7" t="b">
        <f t="shared" si="53"/>
        <v>0</v>
      </c>
      <c r="Q369" s="7" t="e">
        <f t="shared" si="54"/>
        <v>#REF!</v>
      </c>
    </row>
    <row r="370" spans="1:17" s="49" customFormat="1" ht="112.5">
      <c r="A370" s="28">
        <v>80</v>
      </c>
      <c r="B370" s="28" t="s">
        <v>15</v>
      </c>
      <c r="C370" s="28" t="s">
        <v>943</v>
      </c>
      <c r="D370" s="28" t="s">
        <v>1088</v>
      </c>
      <c r="E370" s="253" t="s">
        <v>945</v>
      </c>
      <c r="F370" s="28">
        <v>80</v>
      </c>
      <c r="G370" s="28" t="s">
        <v>15</v>
      </c>
      <c r="H370" s="28" t="s">
        <v>943</v>
      </c>
      <c r="I370" s="28" t="s">
        <v>1088</v>
      </c>
      <c r="J370" s="253" t="s">
        <v>945</v>
      </c>
      <c r="K370" s="5" t="str">
        <f t="shared" si="51"/>
        <v>80 1 7636 80 1 7636</v>
      </c>
      <c r="L370" s="225" t="e">
        <f>VLOOKUP(O370,#REF!,2,0)</f>
        <v>#REF!</v>
      </c>
      <c r="M370" s="5"/>
      <c r="N370" s="6"/>
      <c r="O370" s="22" t="s">
        <v>1089</v>
      </c>
      <c r="P370" s="7" t="b">
        <f t="shared" si="53"/>
        <v>0</v>
      </c>
      <c r="Q370" s="7" t="e">
        <f t="shared" si="54"/>
        <v>#REF!</v>
      </c>
    </row>
    <row r="371" spans="1:17" s="49" customFormat="1" ht="56.25">
      <c r="A371" s="28" t="s">
        <v>1094</v>
      </c>
      <c r="B371" s="28" t="s">
        <v>15</v>
      </c>
      <c r="C371" s="28" t="s">
        <v>1601</v>
      </c>
      <c r="D371" s="28" t="s">
        <v>1634</v>
      </c>
      <c r="E371" s="253" t="s">
        <v>1605</v>
      </c>
      <c r="F371" s="28"/>
      <c r="G371" s="28"/>
      <c r="H371" s="28"/>
      <c r="I371" s="28"/>
      <c r="J371" s="29" t="s">
        <v>1304</v>
      </c>
      <c r="K371" s="5"/>
      <c r="L371" s="225"/>
      <c r="M371" s="5"/>
      <c r="N371" s="6"/>
      <c r="O371" s="22"/>
      <c r="P371" s="7"/>
      <c r="Q371" s="7"/>
    </row>
    <row r="372" spans="1:17" s="49" customFormat="1">
      <c r="A372" s="24">
        <v>80</v>
      </c>
      <c r="B372" s="24" t="s">
        <v>91</v>
      </c>
      <c r="C372" s="215">
        <v>0</v>
      </c>
      <c r="D372" s="184" t="s">
        <v>1090</v>
      </c>
      <c r="E372" s="196" t="s">
        <v>977</v>
      </c>
      <c r="F372" s="24">
        <v>80</v>
      </c>
      <c r="G372" s="24" t="s">
        <v>91</v>
      </c>
      <c r="H372" s="215">
        <v>0</v>
      </c>
      <c r="I372" s="184" t="s">
        <v>1090</v>
      </c>
      <c r="J372" s="196" t="s">
        <v>977</v>
      </c>
      <c r="K372" s="5" t="str">
        <f t="shared" si="51"/>
        <v>80 2 0 80 2 0000</v>
      </c>
      <c r="L372" s="225" t="e">
        <f>VLOOKUP(O372,#REF!,2,0)</f>
        <v>#REF!</v>
      </c>
      <c r="M372" s="5"/>
      <c r="N372" s="6"/>
      <c r="O372" s="12" t="s">
        <v>1091</v>
      </c>
      <c r="P372" s="7" t="b">
        <f t="shared" si="53"/>
        <v>0</v>
      </c>
      <c r="Q372" s="7" t="e">
        <f t="shared" si="54"/>
        <v>#REF!</v>
      </c>
    </row>
    <row r="373" spans="1:17" s="303" customFormat="1" ht="37.5">
      <c r="A373" s="28" t="s">
        <v>1094</v>
      </c>
      <c r="B373" s="28" t="s">
        <v>91</v>
      </c>
      <c r="C373" s="238">
        <v>2102</v>
      </c>
      <c r="D373" s="239" t="s">
        <v>1635</v>
      </c>
      <c r="E373" s="163" t="s">
        <v>1636</v>
      </c>
      <c r="F373" s="262"/>
      <c r="G373" s="262"/>
      <c r="H373" s="263"/>
      <c r="I373" s="264"/>
      <c r="J373" s="29" t="s">
        <v>1304</v>
      </c>
      <c r="K373" s="258"/>
      <c r="L373" s="259"/>
      <c r="M373" s="258"/>
      <c r="N373" s="32"/>
      <c r="O373" s="265"/>
      <c r="P373" s="261"/>
      <c r="Q373" s="261"/>
    </row>
    <row r="374" spans="1:17" s="49" customFormat="1" ht="93.75">
      <c r="A374" s="84"/>
      <c r="B374" s="84"/>
      <c r="C374" s="84"/>
      <c r="D374" s="84"/>
      <c r="E374" s="29" t="s">
        <v>1502</v>
      </c>
      <c r="F374" s="28">
        <v>80</v>
      </c>
      <c r="G374" s="28" t="s">
        <v>91</v>
      </c>
      <c r="H374" s="28" t="s">
        <v>979</v>
      </c>
      <c r="I374" s="28" t="s">
        <v>1092</v>
      </c>
      <c r="J374" s="253" t="s">
        <v>981</v>
      </c>
      <c r="K374" s="5" t="str">
        <f t="shared" si="51"/>
        <v>80 2 2112 80 2 2112</v>
      </c>
      <c r="L374" s="225" t="e">
        <f>VLOOKUP(O374,#REF!,2,0)</f>
        <v>#REF!</v>
      </c>
      <c r="M374" s="5"/>
      <c r="N374" s="6"/>
      <c r="O374" s="22" t="s">
        <v>1093</v>
      </c>
      <c r="P374" s="7" t="b">
        <f t="shared" si="53"/>
        <v>0</v>
      </c>
      <c r="Q374" s="7" t="e">
        <f t="shared" si="54"/>
        <v>#REF!</v>
      </c>
    </row>
    <row r="375" spans="1:17" s="49" customFormat="1" ht="45">
      <c r="A375" s="23">
        <v>81</v>
      </c>
      <c r="B375" s="23">
        <v>0</v>
      </c>
      <c r="C375" s="23" t="s">
        <v>9</v>
      </c>
      <c r="D375" s="182" t="s">
        <v>1095</v>
      </c>
      <c r="E375" s="109" t="s">
        <v>1096</v>
      </c>
      <c r="F375" s="23">
        <v>81</v>
      </c>
      <c r="G375" s="23">
        <v>0</v>
      </c>
      <c r="H375" s="23" t="s">
        <v>9</v>
      </c>
      <c r="I375" s="182" t="s">
        <v>1095</v>
      </c>
      <c r="J375" s="109" t="s">
        <v>1096</v>
      </c>
      <c r="K375" s="5" t="str">
        <f t="shared" si="51"/>
        <v>81 0 0000 81 0 0000</v>
      </c>
      <c r="L375" s="225" t="e">
        <f>VLOOKUP(O375,#REF!,2,0)</f>
        <v>#REF!</v>
      </c>
      <c r="M375" s="5"/>
      <c r="N375" s="6"/>
      <c r="O375" s="11" t="s">
        <v>1097</v>
      </c>
      <c r="P375" s="7" t="b">
        <f t="shared" si="53"/>
        <v>0</v>
      </c>
      <c r="Q375" s="7" t="e">
        <f t="shared" si="54"/>
        <v>#REF!</v>
      </c>
    </row>
    <row r="376" spans="1:17" s="49" customFormat="1" ht="37.5">
      <c r="A376" s="24">
        <v>81</v>
      </c>
      <c r="B376" s="24" t="s">
        <v>15</v>
      </c>
      <c r="C376" s="215">
        <v>0</v>
      </c>
      <c r="D376" s="184" t="s">
        <v>1098</v>
      </c>
      <c r="E376" s="196" t="s">
        <v>1099</v>
      </c>
      <c r="F376" s="24">
        <v>81</v>
      </c>
      <c r="G376" s="24" t="s">
        <v>15</v>
      </c>
      <c r="H376" s="215">
        <v>0</v>
      </c>
      <c r="I376" s="184" t="s">
        <v>1098</v>
      </c>
      <c r="J376" s="196" t="s">
        <v>1099</v>
      </c>
      <c r="K376" s="5" t="str">
        <f t="shared" si="51"/>
        <v>81 1 0 81 1 0000</v>
      </c>
      <c r="L376" s="225" t="e">
        <f>VLOOKUP(O376,#REF!,2,0)</f>
        <v>#REF!</v>
      </c>
      <c r="M376" s="5"/>
      <c r="N376" s="6"/>
      <c r="O376" s="12" t="s">
        <v>1100</v>
      </c>
      <c r="P376" s="7" t="b">
        <f t="shared" si="53"/>
        <v>0</v>
      </c>
      <c r="Q376" s="7" t="e">
        <f t="shared" si="54"/>
        <v>#REF!</v>
      </c>
    </row>
    <row r="377" spans="1:17" s="49" customFormat="1" ht="37.5">
      <c r="A377" s="28">
        <v>81</v>
      </c>
      <c r="B377" s="28" t="s">
        <v>15</v>
      </c>
      <c r="C377" s="28" t="s">
        <v>918</v>
      </c>
      <c r="D377" s="28" t="s">
        <v>1101</v>
      </c>
      <c r="E377" s="253" t="s">
        <v>896</v>
      </c>
      <c r="F377" s="28">
        <v>81</v>
      </c>
      <c r="G377" s="28" t="s">
        <v>15</v>
      </c>
      <c r="H377" s="28" t="s">
        <v>918</v>
      </c>
      <c r="I377" s="28" t="s">
        <v>1101</v>
      </c>
      <c r="J377" s="253" t="s">
        <v>896</v>
      </c>
      <c r="K377" s="5" t="str">
        <f t="shared" si="51"/>
        <v>81 1 1001 81 1 1001</v>
      </c>
      <c r="L377" s="225" t="e">
        <f>VLOOKUP(O377,#REF!,2,0)</f>
        <v>#REF!</v>
      </c>
      <c r="M377" s="5"/>
      <c r="N377" s="6"/>
      <c r="O377" s="22" t="s">
        <v>1102</v>
      </c>
      <c r="P377" s="7" t="b">
        <f t="shared" si="53"/>
        <v>0</v>
      </c>
      <c r="Q377" s="7" t="e">
        <f t="shared" si="54"/>
        <v>#REF!</v>
      </c>
    </row>
    <row r="378" spans="1:17" s="49" customFormat="1" ht="37.5">
      <c r="A378" s="28">
        <v>81</v>
      </c>
      <c r="B378" s="28" t="s">
        <v>15</v>
      </c>
      <c r="C378" s="28" t="s">
        <v>921</v>
      </c>
      <c r="D378" s="28" t="s">
        <v>1103</v>
      </c>
      <c r="E378" s="253" t="s">
        <v>899</v>
      </c>
      <c r="F378" s="28">
        <v>81</v>
      </c>
      <c r="G378" s="28" t="s">
        <v>15</v>
      </c>
      <c r="H378" s="28" t="s">
        <v>921</v>
      </c>
      <c r="I378" s="28" t="s">
        <v>1103</v>
      </c>
      <c r="J378" s="253" t="s">
        <v>899</v>
      </c>
      <c r="K378" s="5" t="str">
        <f t="shared" si="51"/>
        <v>81 1 1002 81 1 1002</v>
      </c>
      <c r="L378" s="225" t="e">
        <f>VLOOKUP(O378,#REF!,2,0)</f>
        <v>#REF!</v>
      </c>
      <c r="M378" s="5"/>
      <c r="N378" s="6"/>
      <c r="O378" s="22" t="s">
        <v>1104</v>
      </c>
      <c r="P378" s="7" t="b">
        <f t="shared" si="53"/>
        <v>0</v>
      </c>
      <c r="Q378" s="7" t="e">
        <f t="shared" si="54"/>
        <v>#REF!</v>
      </c>
    </row>
    <row r="379" spans="1:17" s="49" customFormat="1" ht="112.5">
      <c r="A379" s="28">
        <v>81</v>
      </c>
      <c r="B379" s="28" t="s">
        <v>15</v>
      </c>
      <c r="C379" s="28" t="s">
        <v>1019</v>
      </c>
      <c r="D379" s="28" t="s">
        <v>1105</v>
      </c>
      <c r="E379" s="253" t="s">
        <v>1021</v>
      </c>
      <c r="F379" s="28">
        <v>81</v>
      </c>
      <c r="G379" s="28" t="s">
        <v>15</v>
      </c>
      <c r="H379" s="28" t="s">
        <v>1019</v>
      </c>
      <c r="I379" s="28" t="s">
        <v>1105</v>
      </c>
      <c r="J379" s="253" t="s">
        <v>1021</v>
      </c>
      <c r="K379" s="5" t="str">
        <f t="shared" si="51"/>
        <v>81 1 7620 81 1 7620</v>
      </c>
      <c r="L379" s="225" t="e">
        <f>VLOOKUP(O379,#REF!,2,0)</f>
        <v>#REF!</v>
      </c>
      <c r="M379" s="5"/>
      <c r="N379" s="6"/>
      <c r="O379" s="22" t="s">
        <v>1106</v>
      </c>
      <c r="P379" s="7" t="b">
        <f t="shared" si="53"/>
        <v>0</v>
      </c>
      <c r="Q379" s="7" t="e">
        <f t="shared" si="54"/>
        <v>#REF!</v>
      </c>
    </row>
    <row r="380" spans="1:17" s="49" customFormat="1" ht="112.5">
      <c r="A380" s="28">
        <v>81</v>
      </c>
      <c r="B380" s="28" t="s">
        <v>15</v>
      </c>
      <c r="C380" s="28" t="s">
        <v>943</v>
      </c>
      <c r="D380" s="28" t="s">
        <v>1107</v>
      </c>
      <c r="E380" s="253" t="s">
        <v>945</v>
      </c>
      <c r="F380" s="28">
        <v>81</v>
      </c>
      <c r="G380" s="28" t="s">
        <v>15</v>
      </c>
      <c r="H380" s="28" t="s">
        <v>943</v>
      </c>
      <c r="I380" s="28" t="s">
        <v>1107</v>
      </c>
      <c r="J380" s="253" t="s">
        <v>945</v>
      </c>
      <c r="K380" s="5" t="str">
        <f t="shared" si="51"/>
        <v>81 1 7636 81 1 7636</v>
      </c>
      <c r="L380" s="225" t="e">
        <f>VLOOKUP(O380,#REF!,2,0)</f>
        <v>#REF!</v>
      </c>
      <c r="M380" s="5"/>
      <c r="N380" s="6"/>
      <c r="O380" s="22" t="s">
        <v>1108</v>
      </c>
      <c r="P380" s="7" t="b">
        <f t="shared" si="53"/>
        <v>0</v>
      </c>
      <c r="Q380" s="7" t="e">
        <f t="shared" si="54"/>
        <v>#REF!</v>
      </c>
    </row>
    <row r="381" spans="1:17" s="49" customFormat="1" ht="56.25">
      <c r="A381" s="28" t="s">
        <v>1478</v>
      </c>
      <c r="B381" s="28" t="s">
        <v>15</v>
      </c>
      <c r="C381" s="28" t="s">
        <v>1601</v>
      </c>
      <c r="D381" s="28" t="s">
        <v>1637</v>
      </c>
      <c r="E381" s="253" t="s">
        <v>1605</v>
      </c>
      <c r="F381" s="28"/>
      <c r="G381" s="28"/>
      <c r="H381" s="28"/>
      <c r="I381" s="28"/>
      <c r="J381" s="29" t="s">
        <v>1304</v>
      </c>
      <c r="K381" s="5"/>
      <c r="L381" s="225"/>
      <c r="M381" s="5"/>
      <c r="N381" s="6"/>
      <c r="O381" s="22"/>
      <c r="P381" s="7"/>
      <c r="Q381" s="7"/>
    </row>
    <row r="382" spans="1:17" s="309" customFormat="1">
      <c r="A382" s="218" t="s">
        <v>1478</v>
      </c>
      <c r="B382" s="218" t="s">
        <v>91</v>
      </c>
      <c r="C382" s="218" t="s">
        <v>9</v>
      </c>
      <c r="D382" s="218" t="s">
        <v>1638</v>
      </c>
      <c r="E382" s="302" t="s">
        <v>977</v>
      </c>
      <c r="F382" s="218"/>
      <c r="G382" s="218"/>
      <c r="H382" s="218"/>
      <c r="I382" s="218"/>
      <c r="J382" s="297" t="s">
        <v>1304</v>
      </c>
      <c r="K382" s="304"/>
      <c r="L382" s="305"/>
      <c r="M382" s="304"/>
      <c r="N382" s="306"/>
      <c r="O382" s="307"/>
      <c r="P382" s="308"/>
      <c r="Q382" s="308"/>
    </row>
    <row r="383" spans="1:17" s="315" customFormat="1" ht="37.5">
      <c r="A383" s="28" t="s">
        <v>1478</v>
      </c>
      <c r="B383" s="28" t="s">
        <v>91</v>
      </c>
      <c r="C383" s="28" t="s">
        <v>341</v>
      </c>
      <c r="D383" s="28" t="s">
        <v>1639</v>
      </c>
      <c r="E383" s="253" t="s">
        <v>343</v>
      </c>
      <c r="F383" s="262"/>
      <c r="G383" s="262"/>
      <c r="H383" s="262"/>
      <c r="I383" s="262"/>
      <c r="J383" s="29" t="s">
        <v>1304</v>
      </c>
      <c r="K383" s="310"/>
      <c r="L383" s="311"/>
      <c r="M383" s="310"/>
      <c r="N383" s="312"/>
      <c r="O383" s="313"/>
      <c r="P383" s="314"/>
      <c r="Q383" s="314"/>
    </row>
    <row r="384" spans="1:17" s="49" customFormat="1" ht="45">
      <c r="A384" s="23">
        <v>82</v>
      </c>
      <c r="B384" s="23">
        <v>0</v>
      </c>
      <c r="C384" s="23" t="s">
        <v>9</v>
      </c>
      <c r="D384" s="182" t="s">
        <v>1109</v>
      </c>
      <c r="E384" s="109" t="s">
        <v>1110</v>
      </c>
      <c r="F384" s="23">
        <v>82</v>
      </c>
      <c r="G384" s="23">
        <v>0</v>
      </c>
      <c r="H384" s="23" t="s">
        <v>9</v>
      </c>
      <c r="I384" s="182" t="s">
        <v>1109</v>
      </c>
      <c r="J384" s="109" t="s">
        <v>1110</v>
      </c>
      <c r="K384" s="5" t="str">
        <f t="shared" si="51"/>
        <v>82 0 0000 82 0 0000</v>
      </c>
      <c r="L384" s="225" t="e">
        <f>VLOOKUP(O384,#REF!,2,0)</f>
        <v>#REF!</v>
      </c>
      <c r="M384" s="5"/>
      <c r="N384" s="6"/>
      <c r="O384" s="22" t="s">
        <v>1111</v>
      </c>
      <c r="P384" s="7" t="b">
        <f t="shared" si="53"/>
        <v>0</v>
      </c>
      <c r="Q384" s="7" t="e">
        <f t="shared" si="54"/>
        <v>#REF!</v>
      </c>
    </row>
    <row r="385" spans="1:17" s="49" customFormat="1" ht="37.5">
      <c r="A385" s="24">
        <v>82</v>
      </c>
      <c r="B385" s="24" t="s">
        <v>15</v>
      </c>
      <c r="C385" s="215">
        <v>0</v>
      </c>
      <c r="D385" s="184" t="s">
        <v>1112</v>
      </c>
      <c r="E385" s="196" t="s">
        <v>1113</v>
      </c>
      <c r="F385" s="24">
        <v>82</v>
      </c>
      <c r="G385" s="24" t="s">
        <v>15</v>
      </c>
      <c r="H385" s="215">
        <v>0</v>
      </c>
      <c r="I385" s="184" t="s">
        <v>1112</v>
      </c>
      <c r="J385" s="196" t="s">
        <v>1113</v>
      </c>
      <c r="K385" s="5" t="str">
        <f t="shared" si="51"/>
        <v>82 1 0 82 1 0000</v>
      </c>
      <c r="L385" s="225" t="e">
        <f>VLOOKUP(O385,#REF!,2,0)</f>
        <v>#REF!</v>
      </c>
      <c r="M385" s="5"/>
      <c r="N385" s="6"/>
      <c r="O385" s="22" t="s">
        <v>1114</v>
      </c>
      <c r="P385" s="7" t="b">
        <f t="shared" si="53"/>
        <v>0</v>
      </c>
      <c r="Q385" s="7" t="e">
        <f t="shared" si="54"/>
        <v>#REF!</v>
      </c>
    </row>
    <row r="386" spans="1:17" ht="37.5">
      <c r="A386" s="28">
        <v>82</v>
      </c>
      <c r="B386" s="28" t="s">
        <v>15</v>
      </c>
      <c r="C386" s="28" t="s">
        <v>918</v>
      </c>
      <c r="D386" s="28" t="s">
        <v>1115</v>
      </c>
      <c r="E386" s="253" t="s">
        <v>896</v>
      </c>
      <c r="F386" s="28">
        <v>82</v>
      </c>
      <c r="G386" s="28" t="s">
        <v>15</v>
      </c>
      <c r="H386" s="28" t="s">
        <v>918</v>
      </c>
      <c r="I386" s="28" t="s">
        <v>1115</v>
      </c>
      <c r="J386" s="253" t="s">
        <v>896</v>
      </c>
      <c r="K386" s="5" t="str">
        <f t="shared" si="51"/>
        <v>82 1 1001 82 1 1001</v>
      </c>
      <c r="L386" s="225" t="e">
        <f>VLOOKUP(O386,#REF!,2,0)</f>
        <v>#REF!</v>
      </c>
      <c r="O386" s="22" t="s">
        <v>1116</v>
      </c>
      <c r="P386" s="7" t="b">
        <f t="shared" si="53"/>
        <v>0</v>
      </c>
      <c r="Q386" s="7" t="e">
        <f t="shared" si="54"/>
        <v>#REF!</v>
      </c>
    </row>
    <row r="387" spans="1:17" ht="37.5">
      <c r="A387" s="28">
        <v>82</v>
      </c>
      <c r="B387" s="28" t="s">
        <v>15</v>
      </c>
      <c r="C387" s="28" t="s">
        <v>921</v>
      </c>
      <c r="D387" s="28" t="s">
        <v>1117</v>
      </c>
      <c r="E387" s="253" t="s">
        <v>899</v>
      </c>
      <c r="F387" s="28">
        <v>82</v>
      </c>
      <c r="G387" s="28" t="s">
        <v>15</v>
      </c>
      <c r="H387" s="28" t="s">
        <v>921</v>
      </c>
      <c r="I387" s="28" t="s">
        <v>1117</v>
      </c>
      <c r="J387" s="253" t="s">
        <v>899</v>
      </c>
      <c r="K387" s="5" t="str">
        <f t="shared" si="51"/>
        <v>82 1 1002 82 1 1002</v>
      </c>
      <c r="L387" s="225" t="e">
        <f>VLOOKUP(O387,#REF!,2,0)</f>
        <v>#REF!</v>
      </c>
      <c r="O387" s="22" t="s">
        <v>1118</v>
      </c>
      <c r="P387" s="7" t="b">
        <f t="shared" si="53"/>
        <v>0</v>
      </c>
      <c r="Q387" s="7" t="e">
        <f t="shared" si="54"/>
        <v>#REF!</v>
      </c>
    </row>
    <row r="388" spans="1:17">
      <c r="A388" s="28" t="s">
        <v>1127</v>
      </c>
      <c r="B388" s="28" t="s">
        <v>15</v>
      </c>
      <c r="C388" s="28" t="s">
        <v>1139</v>
      </c>
      <c r="D388" s="28" t="s">
        <v>1479</v>
      </c>
      <c r="E388" s="253" t="s">
        <v>626</v>
      </c>
      <c r="F388" s="28" t="s">
        <v>1127</v>
      </c>
      <c r="G388" s="28" t="s">
        <v>15</v>
      </c>
      <c r="H388" s="28" t="s">
        <v>1139</v>
      </c>
      <c r="I388" s="28" t="s">
        <v>1479</v>
      </c>
      <c r="J388" s="253" t="s">
        <v>626</v>
      </c>
      <c r="K388" s="5" t="str">
        <f t="shared" si="51"/>
        <v>82 1 2005 82 1 2005</v>
      </c>
      <c r="L388" s="225" t="e">
        <f>VLOOKUP(O388,#REF!,2,0)</f>
        <v>#REF!</v>
      </c>
      <c r="O388" s="22" t="s">
        <v>1274</v>
      </c>
      <c r="P388" s="7" t="b">
        <f t="shared" si="53"/>
        <v>0</v>
      </c>
      <c r="Q388" s="7" t="e">
        <f t="shared" si="54"/>
        <v>#REF!</v>
      </c>
    </row>
    <row r="389" spans="1:17" ht="112.5">
      <c r="A389" s="28">
        <v>82</v>
      </c>
      <c r="B389" s="28" t="s">
        <v>15</v>
      </c>
      <c r="C389" s="28" t="s">
        <v>1019</v>
      </c>
      <c r="D389" s="28" t="s">
        <v>1119</v>
      </c>
      <c r="E389" s="253" t="s">
        <v>1021</v>
      </c>
      <c r="F389" s="28">
        <v>82</v>
      </c>
      <c r="G389" s="28" t="s">
        <v>15</v>
      </c>
      <c r="H389" s="28" t="s">
        <v>1019</v>
      </c>
      <c r="I389" s="28" t="s">
        <v>1119</v>
      </c>
      <c r="J389" s="253" t="s">
        <v>1021</v>
      </c>
      <c r="K389" s="5" t="str">
        <f t="shared" si="51"/>
        <v>82 1 7620 82 1 7620</v>
      </c>
      <c r="L389" s="225" t="e">
        <f>VLOOKUP(O389,#REF!,2,0)</f>
        <v>#REF!</v>
      </c>
      <c r="O389" s="22" t="s">
        <v>1120</v>
      </c>
      <c r="P389" s="7" t="b">
        <f t="shared" si="53"/>
        <v>0</v>
      </c>
      <c r="Q389" s="7" t="e">
        <f t="shared" si="54"/>
        <v>#REF!</v>
      </c>
    </row>
    <row r="390" spans="1:17" s="4" customFormat="1" ht="112.5">
      <c r="A390" s="28">
        <v>82</v>
      </c>
      <c r="B390" s="28" t="s">
        <v>15</v>
      </c>
      <c r="C390" s="28" t="s">
        <v>943</v>
      </c>
      <c r="D390" s="28" t="s">
        <v>1121</v>
      </c>
      <c r="E390" s="253" t="s">
        <v>945</v>
      </c>
      <c r="F390" s="28">
        <v>82</v>
      </c>
      <c r="G390" s="28" t="s">
        <v>15</v>
      </c>
      <c r="H390" s="28" t="s">
        <v>943</v>
      </c>
      <c r="I390" s="28" t="s">
        <v>1121</v>
      </c>
      <c r="J390" s="253" t="s">
        <v>945</v>
      </c>
      <c r="K390" s="5" t="str">
        <f t="shared" si="51"/>
        <v>82 1 7636 82 1 7636</v>
      </c>
      <c r="L390" s="225" t="e">
        <f>VLOOKUP(O390,#REF!,2,0)</f>
        <v>#REF!</v>
      </c>
      <c r="M390" s="5"/>
      <c r="N390" s="6"/>
      <c r="O390" s="22" t="s">
        <v>1122</v>
      </c>
      <c r="P390" s="7" t="b">
        <f t="shared" si="53"/>
        <v>0</v>
      </c>
      <c r="Q390" s="7" t="e">
        <f t="shared" si="54"/>
        <v>#REF!</v>
      </c>
    </row>
    <row r="391" spans="1:17" s="49" customFormat="1" ht="56.25">
      <c r="A391" s="28" t="s">
        <v>1127</v>
      </c>
      <c r="B391" s="28" t="s">
        <v>15</v>
      </c>
      <c r="C391" s="28" t="s">
        <v>1601</v>
      </c>
      <c r="D391" s="28" t="s">
        <v>1640</v>
      </c>
      <c r="E391" s="253" t="s">
        <v>1605</v>
      </c>
      <c r="F391" s="28"/>
      <c r="G391" s="28"/>
      <c r="H391" s="28"/>
      <c r="I391" s="28"/>
      <c r="J391" s="29" t="s">
        <v>1304</v>
      </c>
      <c r="K391" s="5"/>
      <c r="L391" s="225"/>
      <c r="M391" s="5"/>
      <c r="N391" s="6"/>
      <c r="O391" s="22"/>
      <c r="P391" s="7"/>
      <c r="Q391" s="7"/>
    </row>
    <row r="392" spans="1:17" s="4" customFormat="1">
      <c r="A392" s="24">
        <v>82</v>
      </c>
      <c r="B392" s="24" t="s">
        <v>91</v>
      </c>
      <c r="C392" s="215">
        <v>0</v>
      </c>
      <c r="D392" s="184" t="s">
        <v>1123</v>
      </c>
      <c r="E392" s="196" t="s">
        <v>977</v>
      </c>
      <c r="F392" s="24">
        <v>82</v>
      </c>
      <c r="G392" s="24" t="s">
        <v>91</v>
      </c>
      <c r="H392" s="215">
        <v>0</v>
      </c>
      <c r="I392" s="184" t="s">
        <v>1123</v>
      </c>
      <c r="J392" s="196" t="s">
        <v>977</v>
      </c>
      <c r="K392" s="5" t="str">
        <f t="shared" si="51"/>
        <v>82 2 0 82 2 0000</v>
      </c>
      <c r="L392" s="225" t="e">
        <f>VLOOKUP(O392,#REF!,2,0)</f>
        <v>#REF!</v>
      </c>
      <c r="M392" s="5"/>
      <c r="N392" s="6"/>
      <c r="O392" s="12" t="s">
        <v>1124</v>
      </c>
      <c r="P392" s="7" t="b">
        <f t="shared" si="53"/>
        <v>0</v>
      </c>
      <c r="Q392" s="7" t="e">
        <f t="shared" si="54"/>
        <v>#REF!</v>
      </c>
    </row>
    <row r="393" spans="1:17" s="260" customFormat="1">
      <c r="A393" s="28" t="s">
        <v>1127</v>
      </c>
      <c r="B393" s="28" t="s">
        <v>91</v>
      </c>
      <c r="C393" s="238">
        <v>2020</v>
      </c>
      <c r="D393" s="239" t="s">
        <v>1641</v>
      </c>
      <c r="E393" s="163" t="s">
        <v>348</v>
      </c>
      <c r="F393" s="262"/>
      <c r="G393" s="262"/>
      <c r="H393" s="263"/>
      <c r="I393" s="264"/>
      <c r="J393" s="29" t="s">
        <v>1304</v>
      </c>
      <c r="K393" s="258"/>
      <c r="L393" s="259"/>
      <c r="M393" s="258"/>
      <c r="N393" s="32"/>
      <c r="O393" s="265"/>
      <c r="P393" s="261"/>
      <c r="Q393" s="261"/>
    </row>
    <row r="394" spans="1:17" s="260" customFormat="1" ht="37.5">
      <c r="A394" s="28" t="s">
        <v>1127</v>
      </c>
      <c r="B394" s="28" t="s">
        <v>91</v>
      </c>
      <c r="C394" s="238">
        <v>2084</v>
      </c>
      <c r="D394" s="239" t="s">
        <v>1642</v>
      </c>
      <c r="E394" s="331" t="s">
        <v>650</v>
      </c>
      <c r="F394" s="262"/>
      <c r="G394" s="262"/>
      <c r="H394" s="263"/>
      <c r="I394" s="264"/>
      <c r="J394" s="29" t="s">
        <v>1304</v>
      </c>
      <c r="K394" s="258"/>
      <c r="L394" s="259"/>
      <c r="M394" s="258"/>
      <c r="N394" s="32"/>
      <c r="O394" s="265"/>
      <c r="P394" s="261"/>
      <c r="Q394" s="261"/>
    </row>
    <row r="395" spans="1:17" s="260" customFormat="1" ht="37.5">
      <c r="A395" s="28" t="s">
        <v>1127</v>
      </c>
      <c r="B395" s="28" t="s">
        <v>91</v>
      </c>
      <c r="C395" s="238">
        <v>2102</v>
      </c>
      <c r="D395" s="239" t="s">
        <v>1643</v>
      </c>
      <c r="E395" s="163" t="s">
        <v>1636</v>
      </c>
      <c r="F395" s="262"/>
      <c r="G395" s="262"/>
      <c r="H395" s="263"/>
      <c r="I395" s="264"/>
      <c r="J395" s="29" t="s">
        <v>1304</v>
      </c>
      <c r="K395" s="258"/>
      <c r="L395" s="259"/>
      <c r="M395" s="258"/>
      <c r="N395" s="32"/>
      <c r="O395" s="265"/>
      <c r="P395" s="261"/>
      <c r="Q395" s="261"/>
    </row>
    <row r="396" spans="1:17" s="4" customFormat="1">
      <c r="A396" s="28"/>
      <c r="B396" s="28"/>
      <c r="C396" s="28"/>
      <c r="D396" s="28"/>
      <c r="E396" s="29" t="s">
        <v>1502</v>
      </c>
      <c r="F396" s="28" t="s">
        <v>1127</v>
      </c>
      <c r="G396" s="28" t="s">
        <v>91</v>
      </c>
      <c r="H396" s="28">
        <v>2104</v>
      </c>
      <c r="I396" s="28" t="s">
        <v>1480</v>
      </c>
      <c r="J396" s="253" t="s">
        <v>1277</v>
      </c>
      <c r="K396" s="5"/>
      <c r="L396" s="225"/>
      <c r="M396" s="5"/>
      <c r="N396" s="6"/>
      <c r="O396" s="22"/>
      <c r="P396" s="7"/>
      <c r="Q396" s="7"/>
    </row>
    <row r="397" spans="1:17" s="4" customFormat="1" ht="93.75">
      <c r="A397" s="28"/>
      <c r="B397" s="28"/>
      <c r="C397" s="28"/>
      <c r="D397" s="28"/>
      <c r="E397" s="29" t="s">
        <v>1502</v>
      </c>
      <c r="F397" s="28">
        <v>82</v>
      </c>
      <c r="G397" s="28" t="s">
        <v>91</v>
      </c>
      <c r="H397" s="28" t="s">
        <v>979</v>
      </c>
      <c r="I397" s="28" t="s">
        <v>1125</v>
      </c>
      <c r="J397" s="253" t="s">
        <v>981</v>
      </c>
      <c r="K397" s="5" t="str">
        <f t="shared" si="51"/>
        <v>82 2 2112 82 2 2112</v>
      </c>
      <c r="L397" s="225" t="e">
        <f>VLOOKUP(O397,#REF!,2,0)</f>
        <v>#REF!</v>
      </c>
      <c r="M397" s="5"/>
      <c r="N397" s="6"/>
      <c r="O397" s="22" t="s">
        <v>1126</v>
      </c>
      <c r="P397" s="7" t="b">
        <f t="shared" si="53"/>
        <v>0</v>
      </c>
      <c r="Q397" s="7" t="e">
        <f t="shared" si="54"/>
        <v>#REF!</v>
      </c>
    </row>
    <row r="398" spans="1:17" s="4" customFormat="1" ht="45">
      <c r="A398" s="23">
        <v>83</v>
      </c>
      <c r="B398" s="23">
        <v>0</v>
      </c>
      <c r="C398" s="23" t="s">
        <v>9</v>
      </c>
      <c r="D398" s="182" t="s">
        <v>1128</v>
      </c>
      <c r="E398" s="109" t="s">
        <v>1129</v>
      </c>
      <c r="F398" s="23">
        <v>83</v>
      </c>
      <c r="G398" s="23">
        <v>0</v>
      </c>
      <c r="H398" s="23" t="s">
        <v>9</v>
      </c>
      <c r="I398" s="182" t="s">
        <v>1128</v>
      </c>
      <c r="J398" s="109" t="s">
        <v>1129</v>
      </c>
      <c r="K398" s="5" t="str">
        <f t="shared" si="51"/>
        <v>83 0 0000 83 0 0000</v>
      </c>
      <c r="L398" s="225" t="e">
        <f>VLOOKUP(O398,#REF!,2,0)</f>
        <v>#REF!</v>
      </c>
      <c r="M398" s="5"/>
      <c r="N398" s="6"/>
      <c r="O398" s="11" t="s">
        <v>1130</v>
      </c>
      <c r="P398" s="7" t="b">
        <f t="shared" si="53"/>
        <v>0</v>
      </c>
      <c r="Q398" s="7" t="e">
        <f t="shared" si="54"/>
        <v>#REF!</v>
      </c>
    </row>
    <row r="399" spans="1:17" s="4" customFormat="1" ht="37.5">
      <c r="A399" s="24">
        <v>83</v>
      </c>
      <c r="B399" s="24" t="s">
        <v>15</v>
      </c>
      <c r="C399" s="215">
        <v>0</v>
      </c>
      <c r="D399" s="184" t="s">
        <v>1131</v>
      </c>
      <c r="E399" s="196" t="s">
        <v>1132</v>
      </c>
      <c r="F399" s="24">
        <v>83</v>
      </c>
      <c r="G399" s="24" t="s">
        <v>15</v>
      </c>
      <c r="H399" s="215">
        <v>0</v>
      </c>
      <c r="I399" s="184" t="s">
        <v>1131</v>
      </c>
      <c r="J399" s="196" t="s">
        <v>1132</v>
      </c>
      <c r="K399" s="5" t="str">
        <f t="shared" si="51"/>
        <v>83 1 0 83 1 0000</v>
      </c>
      <c r="L399" s="225" t="e">
        <f>VLOOKUP(O399,#REF!,2,0)</f>
        <v>#REF!</v>
      </c>
      <c r="M399" s="5"/>
      <c r="N399" s="6"/>
      <c r="O399" s="12" t="s">
        <v>1133</v>
      </c>
      <c r="P399" s="7" t="b">
        <f t="shared" si="53"/>
        <v>0</v>
      </c>
      <c r="Q399" s="7" t="e">
        <f t="shared" si="54"/>
        <v>#REF!</v>
      </c>
    </row>
    <row r="400" spans="1:17" s="4" customFormat="1" ht="37.5">
      <c r="A400" s="28">
        <v>83</v>
      </c>
      <c r="B400" s="28" t="s">
        <v>15</v>
      </c>
      <c r="C400" s="28" t="s">
        <v>918</v>
      </c>
      <c r="D400" s="28" t="s">
        <v>1134</v>
      </c>
      <c r="E400" s="253" t="s">
        <v>896</v>
      </c>
      <c r="F400" s="28">
        <v>83</v>
      </c>
      <c r="G400" s="28" t="s">
        <v>15</v>
      </c>
      <c r="H400" s="28" t="s">
        <v>918</v>
      </c>
      <c r="I400" s="28" t="s">
        <v>1134</v>
      </c>
      <c r="J400" s="253" t="s">
        <v>896</v>
      </c>
      <c r="K400" s="5" t="str">
        <f t="shared" si="51"/>
        <v>83 1 1001 83 1 1001</v>
      </c>
      <c r="L400" s="225" t="e">
        <f>VLOOKUP(O400,#REF!,2,0)</f>
        <v>#REF!</v>
      </c>
      <c r="M400" s="5"/>
      <c r="N400" s="6"/>
      <c r="O400" s="22" t="s">
        <v>1135</v>
      </c>
      <c r="P400" s="7" t="b">
        <f t="shared" si="53"/>
        <v>0</v>
      </c>
      <c r="Q400" s="7" t="e">
        <f t="shared" si="54"/>
        <v>#REF!</v>
      </c>
    </row>
    <row r="401" spans="1:17" s="4" customFormat="1" ht="37.5">
      <c r="A401" s="28">
        <v>83</v>
      </c>
      <c r="B401" s="28" t="s">
        <v>15</v>
      </c>
      <c r="C401" s="28" t="s">
        <v>921</v>
      </c>
      <c r="D401" s="28" t="s">
        <v>1136</v>
      </c>
      <c r="E401" s="253" t="s">
        <v>899</v>
      </c>
      <c r="F401" s="28">
        <v>83</v>
      </c>
      <c r="G401" s="28" t="s">
        <v>15</v>
      </c>
      <c r="H401" s="28" t="s">
        <v>921</v>
      </c>
      <c r="I401" s="28" t="s">
        <v>1136</v>
      </c>
      <c r="J401" s="253" t="s">
        <v>899</v>
      </c>
      <c r="K401" s="5" t="str">
        <f t="shared" si="51"/>
        <v>83 1 1002 83 1 1002</v>
      </c>
      <c r="L401" s="225" t="e">
        <f>VLOOKUP(O401,#REF!,2,0)</f>
        <v>#REF!</v>
      </c>
      <c r="M401" s="5"/>
      <c r="N401" s="6"/>
      <c r="O401" s="61" t="s">
        <v>1137</v>
      </c>
      <c r="P401" s="7" t="b">
        <f t="shared" ref="P401:P453" si="55">K401=O401</f>
        <v>0</v>
      </c>
      <c r="Q401" s="7" t="e">
        <f t="shared" si="54"/>
        <v>#REF!</v>
      </c>
    </row>
    <row r="402" spans="1:17" s="4" customFormat="1">
      <c r="A402" s="28" t="s">
        <v>1138</v>
      </c>
      <c r="B402" s="28" t="s">
        <v>15</v>
      </c>
      <c r="C402" s="28" t="s">
        <v>1139</v>
      </c>
      <c r="D402" s="28" t="s">
        <v>1140</v>
      </c>
      <c r="E402" s="253" t="s">
        <v>626</v>
      </c>
      <c r="F402" s="28" t="s">
        <v>1138</v>
      </c>
      <c r="G402" s="28" t="s">
        <v>15</v>
      </c>
      <c r="H402" s="28" t="s">
        <v>1139</v>
      </c>
      <c r="I402" s="28" t="s">
        <v>1140</v>
      </c>
      <c r="J402" s="253" t="s">
        <v>626</v>
      </c>
      <c r="K402" s="5" t="str">
        <f t="shared" si="51"/>
        <v>83 1 2005 83 1 2005</v>
      </c>
      <c r="L402" s="225" t="e">
        <f>VLOOKUP(O402,#REF!,2,0)</f>
        <v>#REF!</v>
      </c>
      <c r="M402" s="5"/>
      <c r="N402" s="6"/>
      <c r="O402" s="61" t="s">
        <v>1141</v>
      </c>
      <c r="P402" s="7" t="b">
        <f t="shared" si="55"/>
        <v>0</v>
      </c>
      <c r="Q402" s="7" t="e">
        <f t="shared" si="54"/>
        <v>#REF!</v>
      </c>
    </row>
    <row r="403" spans="1:17" s="49" customFormat="1" ht="56.25">
      <c r="A403" s="28" t="s">
        <v>1138</v>
      </c>
      <c r="B403" s="28" t="s">
        <v>15</v>
      </c>
      <c r="C403" s="28" t="s">
        <v>1601</v>
      </c>
      <c r="D403" s="28" t="s">
        <v>1644</v>
      </c>
      <c r="E403" s="253" t="s">
        <v>1605</v>
      </c>
      <c r="F403" s="28"/>
      <c r="G403" s="28"/>
      <c r="H403" s="28"/>
      <c r="I403" s="28"/>
      <c r="J403" s="29" t="s">
        <v>1304</v>
      </c>
      <c r="K403" s="5"/>
      <c r="L403" s="225"/>
      <c r="M403" s="5"/>
      <c r="N403" s="6"/>
      <c r="O403" s="22"/>
      <c r="P403" s="7"/>
      <c r="Q403" s="7"/>
    </row>
    <row r="404" spans="1:17" s="4" customFormat="1">
      <c r="A404" s="24">
        <v>83</v>
      </c>
      <c r="B404" s="24" t="s">
        <v>91</v>
      </c>
      <c r="C404" s="215">
        <v>0</v>
      </c>
      <c r="D404" s="184" t="s">
        <v>1142</v>
      </c>
      <c r="E404" s="196" t="s">
        <v>977</v>
      </c>
      <c r="F404" s="24">
        <v>83</v>
      </c>
      <c r="G404" s="24" t="s">
        <v>91</v>
      </c>
      <c r="H404" s="215">
        <v>0</v>
      </c>
      <c r="I404" s="184" t="s">
        <v>1142</v>
      </c>
      <c r="J404" s="196" t="s">
        <v>977</v>
      </c>
      <c r="K404" s="5" t="str">
        <f t="shared" si="51"/>
        <v>83 2 0 83 2 0000</v>
      </c>
      <c r="L404" s="225" t="e">
        <f>VLOOKUP(O404,#REF!,2,0)</f>
        <v>#REF!</v>
      </c>
      <c r="M404" s="5"/>
      <c r="N404" s="6"/>
      <c r="O404" s="12" t="s">
        <v>1143</v>
      </c>
      <c r="P404" s="7" t="b">
        <f t="shared" si="55"/>
        <v>0</v>
      </c>
      <c r="Q404" s="7" t="e">
        <f t="shared" si="54"/>
        <v>#REF!</v>
      </c>
    </row>
    <row r="405" spans="1:17" s="260" customFormat="1">
      <c r="A405" s="28" t="s">
        <v>1138</v>
      </c>
      <c r="B405" s="28" t="s">
        <v>91</v>
      </c>
      <c r="C405" s="238">
        <v>0</v>
      </c>
      <c r="D405" s="239" t="s">
        <v>1645</v>
      </c>
      <c r="E405" s="163" t="s">
        <v>348</v>
      </c>
      <c r="F405" s="262"/>
      <c r="G405" s="262"/>
      <c r="H405" s="263"/>
      <c r="I405" s="264"/>
      <c r="J405" s="29" t="s">
        <v>1304</v>
      </c>
      <c r="K405" s="258"/>
      <c r="L405" s="259"/>
      <c r="M405" s="258"/>
      <c r="N405" s="32"/>
      <c r="O405" s="265"/>
      <c r="P405" s="261"/>
      <c r="Q405" s="261"/>
    </row>
    <row r="406" spans="1:17" s="260" customFormat="1">
      <c r="A406" s="28" t="s">
        <v>1138</v>
      </c>
      <c r="B406" s="28" t="s">
        <v>91</v>
      </c>
      <c r="C406" s="238">
        <v>2028</v>
      </c>
      <c r="D406" s="239" t="s">
        <v>1646</v>
      </c>
      <c r="E406" s="163" t="s">
        <v>1647</v>
      </c>
      <c r="F406" s="262"/>
      <c r="G406" s="262"/>
      <c r="H406" s="263"/>
      <c r="I406" s="264"/>
      <c r="J406" s="29" t="s">
        <v>1304</v>
      </c>
      <c r="K406" s="258"/>
      <c r="L406" s="259"/>
      <c r="M406" s="258"/>
      <c r="N406" s="32"/>
      <c r="O406" s="265"/>
      <c r="P406" s="261"/>
      <c r="Q406" s="261"/>
    </row>
    <row r="407" spans="1:17" s="260" customFormat="1">
      <c r="A407" s="28" t="s">
        <v>1138</v>
      </c>
      <c r="B407" s="28" t="s">
        <v>91</v>
      </c>
      <c r="C407" s="238">
        <v>2029</v>
      </c>
      <c r="D407" s="239" t="s">
        <v>1648</v>
      </c>
      <c r="E407" s="163" t="s">
        <v>1649</v>
      </c>
      <c r="F407" s="262"/>
      <c r="G407" s="262"/>
      <c r="H407" s="263"/>
      <c r="I407" s="264"/>
      <c r="J407" s="29" t="s">
        <v>1304</v>
      </c>
      <c r="K407" s="258"/>
      <c r="L407" s="259"/>
      <c r="M407" s="258"/>
      <c r="N407" s="32"/>
      <c r="O407" s="265"/>
      <c r="P407" s="261"/>
      <c r="Q407" s="261"/>
    </row>
    <row r="408" spans="1:17" s="260" customFormat="1" ht="37.5">
      <c r="A408" s="28" t="s">
        <v>1138</v>
      </c>
      <c r="B408" s="28" t="s">
        <v>91</v>
      </c>
      <c r="C408" s="238">
        <v>2030</v>
      </c>
      <c r="D408" s="239" t="s">
        <v>1650</v>
      </c>
      <c r="E408" s="163" t="s">
        <v>446</v>
      </c>
      <c r="F408" s="262"/>
      <c r="G408" s="262"/>
      <c r="H408" s="263"/>
      <c r="I408" s="264"/>
      <c r="J408" s="29" t="s">
        <v>1304</v>
      </c>
      <c r="K408" s="258"/>
      <c r="L408" s="259"/>
      <c r="M408" s="258"/>
      <c r="N408" s="32"/>
      <c r="O408" s="265"/>
      <c r="P408" s="261"/>
      <c r="Q408" s="261"/>
    </row>
    <row r="409" spans="1:17" s="260" customFormat="1" ht="75">
      <c r="A409" s="28" t="s">
        <v>1138</v>
      </c>
      <c r="B409" s="28" t="s">
        <v>91</v>
      </c>
      <c r="C409" s="238">
        <v>2080</v>
      </c>
      <c r="D409" s="239" t="s">
        <v>1485</v>
      </c>
      <c r="E409" s="335" t="s">
        <v>1222</v>
      </c>
      <c r="F409" s="262"/>
      <c r="G409" s="262"/>
      <c r="H409" s="263"/>
      <c r="I409" s="264"/>
      <c r="J409" s="29" t="s">
        <v>1304</v>
      </c>
      <c r="K409" s="258"/>
      <c r="L409" s="259"/>
      <c r="M409" s="258"/>
      <c r="N409" s="32"/>
      <c r="O409" s="265"/>
      <c r="P409" s="261"/>
      <c r="Q409" s="261"/>
    </row>
    <row r="410" spans="1:17" s="4" customFormat="1" ht="56.25">
      <c r="A410" s="28">
        <v>83</v>
      </c>
      <c r="B410" s="28">
        <v>2</v>
      </c>
      <c r="C410" s="28">
        <v>2093</v>
      </c>
      <c r="D410" s="28" t="s">
        <v>1481</v>
      </c>
      <c r="E410" s="253" t="s">
        <v>1651</v>
      </c>
      <c r="F410" s="28">
        <v>83</v>
      </c>
      <c r="G410" s="28">
        <v>2</v>
      </c>
      <c r="H410" s="28">
        <v>2093</v>
      </c>
      <c r="I410" s="28" t="s">
        <v>1481</v>
      </c>
      <c r="J410" s="253" t="s">
        <v>1482</v>
      </c>
      <c r="K410" s="5" t="str">
        <f t="shared" si="51"/>
        <v>83 2 2093 83 2 2093</v>
      </c>
      <c r="L410" s="225" t="e">
        <f>VLOOKUP(O410,#REF!,2,0)</f>
        <v>#REF!</v>
      </c>
      <c r="M410" s="5"/>
      <c r="N410" s="6"/>
      <c r="O410" s="61" t="s">
        <v>1279</v>
      </c>
      <c r="P410" s="7" t="b">
        <f t="shared" si="55"/>
        <v>0</v>
      </c>
      <c r="Q410" s="7" t="e">
        <f t="shared" ref="Q410:Q453" si="56">J410=L410</f>
        <v>#REF!</v>
      </c>
    </row>
    <row r="411" spans="1:17" s="4" customFormat="1" ht="75">
      <c r="A411" s="28">
        <v>83</v>
      </c>
      <c r="B411" s="28">
        <v>2</v>
      </c>
      <c r="C411" s="28">
        <v>2094</v>
      </c>
      <c r="D411" s="28" t="s">
        <v>1483</v>
      </c>
      <c r="E411" s="253" t="s">
        <v>1484</v>
      </c>
      <c r="F411" s="28">
        <v>83</v>
      </c>
      <c r="G411" s="28">
        <v>2</v>
      </c>
      <c r="H411" s="28">
        <v>2094</v>
      </c>
      <c r="I411" s="28" t="s">
        <v>1483</v>
      </c>
      <c r="J411" s="253" t="s">
        <v>1484</v>
      </c>
      <c r="K411" s="5" t="str">
        <f t="shared" si="51"/>
        <v>83 2 2094 83 2 2094</v>
      </c>
      <c r="L411" s="225" t="e">
        <f>VLOOKUP(O411,#REF!,2,0)</f>
        <v>#REF!</v>
      </c>
      <c r="M411" s="5"/>
      <c r="N411" s="6"/>
      <c r="O411" s="61" t="s">
        <v>1280</v>
      </c>
      <c r="P411" s="7" t="b">
        <f t="shared" si="55"/>
        <v>0</v>
      </c>
      <c r="Q411" s="7" t="e">
        <f t="shared" si="56"/>
        <v>#REF!</v>
      </c>
    </row>
    <row r="412" spans="1:17" s="4" customFormat="1">
      <c r="A412" s="28">
        <v>83</v>
      </c>
      <c r="B412" s="28">
        <v>2</v>
      </c>
      <c r="C412" s="28">
        <v>2095</v>
      </c>
      <c r="D412" s="28" t="str">
        <f t="shared" ref="D412" si="57">CONCATENATE(TEXT(A412,"00")," ",B412," ",C412)</f>
        <v>83 2 2095</v>
      </c>
      <c r="E412" s="253" t="s">
        <v>1144</v>
      </c>
      <c r="F412" s="28">
        <v>83</v>
      </c>
      <c r="G412" s="28">
        <v>2</v>
      </c>
      <c r="H412" s="28">
        <v>2095</v>
      </c>
      <c r="I412" s="28" t="str">
        <f t="shared" ref="I412" si="58">CONCATENATE(TEXT(F412,"00")," ",G412," ",H412)</f>
        <v>83 2 2095</v>
      </c>
      <c r="J412" s="253" t="s">
        <v>1144</v>
      </c>
      <c r="K412" s="5" t="str">
        <f t="shared" si="51"/>
        <v>83 2 2095 83 2 2095</v>
      </c>
      <c r="L412" s="225" t="e">
        <f>VLOOKUP(O412,#REF!,2,0)</f>
        <v>#REF!</v>
      </c>
      <c r="M412" s="5"/>
      <c r="N412" s="6"/>
      <c r="O412" s="106"/>
      <c r="P412" s="7" t="b">
        <f t="shared" si="55"/>
        <v>0</v>
      </c>
      <c r="Q412" s="7" t="e">
        <f t="shared" si="56"/>
        <v>#REF!</v>
      </c>
    </row>
    <row r="413" spans="1:17" s="4" customFormat="1" ht="37.5">
      <c r="A413" s="28" t="s">
        <v>1138</v>
      </c>
      <c r="B413" s="28" t="s">
        <v>91</v>
      </c>
      <c r="C413" s="28" t="s">
        <v>1654</v>
      </c>
      <c r="D413" s="28" t="s">
        <v>1653</v>
      </c>
      <c r="E413" s="253" t="s">
        <v>1652</v>
      </c>
      <c r="F413" s="28"/>
      <c r="G413" s="28"/>
      <c r="H413" s="28"/>
      <c r="I413" s="28"/>
      <c r="J413" s="29" t="s">
        <v>1304</v>
      </c>
      <c r="K413" s="5"/>
      <c r="L413" s="225"/>
      <c r="M413" s="5"/>
      <c r="N413" s="6"/>
      <c r="O413" s="106"/>
      <c r="P413" s="7"/>
      <c r="Q413" s="7"/>
    </row>
    <row r="414" spans="1:17" s="4" customFormat="1" ht="75">
      <c r="A414" s="28" t="s">
        <v>1138</v>
      </c>
      <c r="B414" s="28" t="s">
        <v>91</v>
      </c>
      <c r="C414" s="28" t="s">
        <v>1486</v>
      </c>
      <c r="D414" s="28" t="s">
        <v>1487</v>
      </c>
      <c r="E414" s="253" t="s">
        <v>1488</v>
      </c>
      <c r="F414" s="28" t="s">
        <v>1138</v>
      </c>
      <c r="G414" s="28" t="s">
        <v>91</v>
      </c>
      <c r="H414" s="28" t="s">
        <v>1486</v>
      </c>
      <c r="I414" s="28" t="s">
        <v>1487</v>
      </c>
      <c r="J414" s="253" t="s">
        <v>1488</v>
      </c>
      <c r="K414" s="5"/>
      <c r="L414" s="225"/>
      <c r="M414" s="5"/>
      <c r="N414" s="6"/>
      <c r="O414" s="106"/>
      <c r="P414" s="7"/>
      <c r="Q414" s="7"/>
    </row>
    <row r="415" spans="1:17" s="4" customFormat="1" ht="93.75">
      <c r="A415" s="28" t="s">
        <v>1138</v>
      </c>
      <c r="B415" s="28" t="s">
        <v>91</v>
      </c>
      <c r="C415" s="28" t="s">
        <v>1656</v>
      </c>
      <c r="D415" s="28" t="s">
        <v>1655</v>
      </c>
      <c r="E415" s="253" t="s">
        <v>1657</v>
      </c>
      <c r="F415" s="28"/>
      <c r="G415" s="28"/>
      <c r="H415" s="28"/>
      <c r="I415" s="28"/>
      <c r="J415" s="29" t="s">
        <v>1304</v>
      </c>
      <c r="K415" s="5"/>
      <c r="L415" s="225"/>
      <c r="M415" s="5"/>
      <c r="N415" s="6"/>
      <c r="O415" s="106"/>
      <c r="P415" s="7"/>
      <c r="Q415" s="7"/>
    </row>
    <row r="416" spans="1:17" s="4" customFormat="1" ht="93.75">
      <c r="A416" s="84"/>
      <c r="B416" s="84"/>
      <c r="C416" s="84"/>
      <c r="D416" s="84"/>
      <c r="E416" s="85"/>
      <c r="F416" s="28" t="s">
        <v>1138</v>
      </c>
      <c r="G416" s="28" t="s">
        <v>91</v>
      </c>
      <c r="H416" s="28" t="s">
        <v>979</v>
      </c>
      <c r="I416" s="28" t="s">
        <v>1491</v>
      </c>
      <c r="J416" s="253" t="s">
        <v>1492</v>
      </c>
      <c r="K416" s="5" t="str">
        <f t="shared" si="51"/>
        <v>83 2 2112 83 2 2112</v>
      </c>
      <c r="L416" s="225" t="e">
        <f>VLOOKUP(O416,#REF!,2,0)</f>
        <v>#REF!</v>
      </c>
      <c r="M416" s="5"/>
      <c r="N416" s="6"/>
      <c r="O416" s="22" t="s">
        <v>1145</v>
      </c>
      <c r="P416" s="7" t="b">
        <f t="shared" si="55"/>
        <v>0</v>
      </c>
      <c r="Q416" s="7" t="e">
        <f t="shared" si="56"/>
        <v>#REF!</v>
      </c>
    </row>
    <row r="417" spans="1:17" s="4" customFormat="1">
      <c r="A417" s="28" t="s">
        <v>1138</v>
      </c>
      <c r="B417" s="28" t="s">
        <v>91</v>
      </c>
      <c r="C417" s="28" t="s">
        <v>1489</v>
      </c>
      <c r="D417" s="28" t="s">
        <v>1490</v>
      </c>
      <c r="E417" s="163" t="s">
        <v>1277</v>
      </c>
      <c r="F417" s="28" t="s">
        <v>1138</v>
      </c>
      <c r="G417" s="28" t="s">
        <v>91</v>
      </c>
      <c r="H417" s="28" t="s">
        <v>1489</v>
      </c>
      <c r="I417" s="28" t="s">
        <v>1490</v>
      </c>
      <c r="J417" s="253" t="s">
        <v>1277</v>
      </c>
      <c r="K417" s="5" t="str">
        <f t="shared" ref="K417" si="59">CONCATENATE(F417," ",G417," ",H417," ",I417)</f>
        <v>83 2 2104 83 2 2104</v>
      </c>
      <c r="L417" s="225" t="e">
        <f>VLOOKUP(O417,#REF!,2,0)</f>
        <v>#REF!</v>
      </c>
      <c r="M417" s="5"/>
      <c r="N417" s="6"/>
      <c r="O417" s="22" t="s">
        <v>1278</v>
      </c>
      <c r="P417" s="7" t="b">
        <f t="shared" ref="P417" si="60">K417=O417</f>
        <v>0</v>
      </c>
      <c r="Q417" s="7" t="e">
        <f t="shared" si="56"/>
        <v>#REF!</v>
      </c>
    </row>
    <row r="418" spans="1:17" s="4" customFormat="1" ht="56.25">
      <c r="A418" s="28" t="s">
        <v>1138</v>
      </c>
      <c r="B418" s="28" t="s">
        <v>91</v>
      </c>
      <c r="C418" s="28" t="s">
        <v>1658</v>
      </c>
      <c r="D418" s="28" t="s">
        <v>1659</v>
      </c>
      <c r="E418" s="163" t="s">
        <v>1660</v>
      </c>
      <c r="F418" s="84"/>
      <c r="G418" s="84"/>
      <c r="H418" s="84"/>
      <c r="I418" s="84"/>
      <c r="J418" s="163" t="s">
        <v>1304</v>
      </c>
      <c r="K418" s="5" t="str">
        <f t="shared" si="51"/>
        <v xml:space="preserve">   </v>
      </c>
      <c r="L418" s="225" t="e">
        <f>VLOOKUP(O418,#REF!,2,0)</f>
        <v>#REF!</v>
      </c>
      <c r="M418" s="5"/>
      <c r="N418" s="6"/>
      <c r="O418" s="22" t="s">
        <v>1282</v>
      </c>
      <c r="P418" s="7" t="b">
        <f t="shared" si="55"/>
        <v>0</v>
      </c>
      <c r="Q418" s="7" t="e">
        <f t="shared" si="56"/>
        <v>#REF!</v>
      </c>
    </row>
    <row r="419" spans="1:17" s="4" customFormat="1" ht="93.75">
      <c r="A419" s="28" t="s">
        <v>1138</v>
      </c>
      <c r="B419" s="28" t="s">
        <v>91</v>
      </c>
      <c r="C419" s="28" t="s">
        <v>1662</v>
      </c>
      <c r="D419" s="28" t="s">
        <v>1661</v>
      </c>
      <c r="E419" s="163" t="s">
        <v>1663</v>
      </c>
      <c r="F419" s="84"/>
      <c r="G419" s="84"/>
      <c r="H419" s="84"/>
      <c r="I419" s="84"/>
      <c r="J419" s="163" t="s">
        <v>1304</v>
      </c>
      <c r="K419" s="5"/>
      <c r="L419" s="225"/>
      <c r="M419" s="5"/>
      <c r="N419" s="6"/>
      <c r="O419" s="22"/>
      <c r="P419" s="7"/>
      <c r="Q419" s="7"/>
    </row>
    <row r="420" spans="1:17" s="4" customFormat="1" ht="37.5">
      <c r="A420" s="28" t="s">
        <v>1138</v>
      </c>
      <c r="B420" s="28" t="s">
        <v>91</v>
      </c>
      <c r="C420" s="28" t="s">
        <v>1664</v>
      </c>
      <c r="D420" s="28" t="s">
        <v>1665</v>
      </c>
      <c r="E420" s="163" t="s">
        <v>1666</v>
      </c>
      <c r="F420" s="84"/>
      <c r="G420" s="84"/>
      <c r="H420" s="84"/>
      <c r="I420" s="84"/>
      <c r="J420" s="163" t="s">
        <v>1304</v>
      </c>
      <c r="K420" s="5"/>
      <c r="L420" s="225"/>
      <c r="M420" s="5"/>
      <c r="N420" s="6"/>
      <c r="O420" s="22"/>
      <c r="P420" s="7"/>
      <c r="Q420" s="7"/>
    </row>
    <row r="421" spans="1:17" s="4" customFormat="1" ht="37.5">
      <c r="A421" s="28" t="s">
        <v>1138</v>
      </c>
      <c r="B421" s="28" t="s">
        <v>91</v>
      </c>
      <c r="C421" s="28" t="s">
        <v>1420</v>
      </c>
      <c r="D421" s="28" t="s">
        <v>1667</v>
      </c>
      <c r="E421" s="163" t="s">
        <v>1668</v>
      </c>
      <c r="F421" s="84"/>
      <c r="G421" s="84"/>
      <c r="H421" s="84"/>
      <c r="I421" s="84"/>
      <c r="J421" s="163" t="s">
        <v>1304</v>
      </c>
      <c r="K421" s="5"/>
      <c r="L421" s="225"/>
      <c r="M421" s="5"/>
      <c r="N421" s="6"/>
      <c r="O421" s="22"/>
      <c r="P421" s="7"/>
      <c r="Q421" s="7"/>
    </row>
    <row r="422" spans="1:17" s="4" customFormat="1" ht="37.5">
      <c r="A422" s="28" t="s">
        <v>1138</v>
      </c>
      <c r="B422" s="28" t="s">
        <v>91</v>
      </c>
      <c r="C422" s="28" t="s">
        <v>1424</v>
      </c>
      <c r="D422" s="28" t="s">
        <v>1669</v>
      </c>
      <c r="E422" s="163" t="s">
        <v>1670</v>
      </c>
      <c r="F422" s="84"/>
      <c r="G422" s="84"/>
      <c r="H422" s="84"/>
      <c r="I422" s="84"/>
      <c r="J422" s="163" t="s">
        <v>1304</v>
      </c>
      <c r="K422" s="5"/>
      <c r="L422" s="225"/>
      <c r="M422" s="5"/>
      <c r="N422" s="6"/>
      <c r="O422" s="22"/>
      <c r="P422" s="7"/>
      <c r="Q422" s="7"/>
    </row>
    <row r="423" spans="1:17" s="4" customFormat="1" ht="75">
      <c r="A423" s="28" t="s">
        <v>1138</v>
      </c>
      <c r="B423" s="28" t="s">
        <v>91</v>
      </c>
      <c r="C423" s="28" t="s">
        <v>1671</v>
      </c>
      <c r="D423" s="28" t="s">
        <v>1672</v>
      </c>
      <c r="E423" s="163" t="s">
        <v>1673</v>
      </c>
      <c r="F423" s="84"/>
      <c r="G423" s="84"/>
      <c r="H423" s="84"/>
      <c r="I423" s="84"/>
      <c r="J423" s="163" t="s">
        <v>1304</v>
      </c>
      <c r="K423" s="5"/>
      <c r="L423" s="225"/>
      <c r="M423" s="5"/>
      <c r="N423" s="6"/>
      <c r="O423" s="22"/>
      <c r="P423" s="7"/>
      <c r="Q423" s="7"/>
    </row>
    <row r="424" spans="1:17" s="4" customFormat="1" ht="45">
      <c r="A424" s="23">
        <v>84</v>
      </c>
      <c r="B424" s="23">
        <v>0</v>
      </c>
      <c r="C424" s="23" t="s">
        <v>9</v>
      </c>
      <c r="D424" s="182" t="s">
        <v>1146</v>
      </c>
      <c r="E424" s="109" t="s">
        <v>1147</v>
      </c>
      <c r="F424" s="23">
        <v>84</v>
      </c>
      <c r="G424" s="23">
        <v>0</v>
      </c>
      <c r="H424" s="23" t="s">
        <v>9</v>
      </c>
      <c r="I424" s="182" t="s">
        <v>1146</v>
      </c>
      <c r="J424" s="109" t="s">
        <v>1147</v>
      </c>
      <c r="K424" s="5" t="str">
        <f t="shared" si="51"/>
        <v>84 0 0000 84 0 0000</v>
      </c>
      <c r="L424" s="225" t="e">
        <f>VLOOKUP(O424,#REF!,2,0)</f>
        <v>#REF!</v>
      </c>
      <c r="M424" s="5"/>
      <c r="N424" s="6"/>
      <c r="O424" s="11" t="s">
        <v>1148</v>
      </c>
      <c r="P424" s="7" t="b">
        <f t="shared" si="55"/>
        <v>0</v>
      </c>
      <c r="Q424" s="7" t="e">
        <f t="shared" si="56"/>
        <v>#REF!</v>
      </c>
    </row>
    <row r="425" spans="1:17" s="4" customFormat="1" ht="37.5">
      <c r="A425" s="24">
        <v>84</v>
      </c>
      <c r="B425" s="24" t="s">
        <v>15</v>
      </c>
      <c r="C425" s="215">
        <v>0</v>
      </c>
      <c r="D425" s="184" t="s">
        <v>1149</v>
      </c>
      <c r="E425" s="196" t="s">
        <v>1150</v>
      </c>
      <c r="F425" s="24">
        <v>84</v>
      </c>
      <c r="G425" s="24" t="s">
        <v>15</v>
      </c>
      <c r="H425" s="215">
        <v>0</v>
      </c>
      <c r="I425" s="184" t="s">
        <v>1149</v>
      </c>
      <c r="J425" s="196" t="s">
        <v>1150</v>
      </c>
      <c r="K425" s="5" t="str">
        <f t="shared" si="51"/>
        <v>84 1 0 84 1 0000</v>
      </c>
      <c r="L425" s="225" t="e">
        <f>VLOOKUP(O425,#REF!,2,0)</f>
        <v>#REF!</v>
      </c>
      <c r="M425" s="5"/>
      <c r="N425" s="6"/>
      <c r="O425" s="12" t="s">
        <v>1151</v>
      </c>
      <c r="P425" s="7" t="b">
        <f t="shared" si="55"/>
        <v>0</v>
      </c>
      <c r="Q425" s="7" t="e">
        <f t="shared" si="56"/>
        <v>#REF!</v>
      </c>
    </row>
    <row r="426" spans="1:17" s="4" customFormat="1" ht="37.5">
      <c r="A426" s="28">
        <v>84</v>
      </c>
      <c r="B426" s="28" t="s">
        <v>15</v>
      </c>
      <c r="C426" s="28" t="s">
        <v>918</v>
      </c>
      <c r="D426" s="28" t="s">
        <v>1152</v>
      </c>
      <c r="E426" s="253" t="s">
        <v>896</v>
      </c>
      <c r="F426" s="28">
        <v>84</v>
      </c>
      <c r="G426" s="28" t="s">
        <v>15</v>
      </c>
      <c r="H426" s="28" t="s">
        <v>918</v>
      </c>
      <c r="I426" s="28" t="s">
        <v>1152</v>
      </c>
      <c r="J426" s="253" t="s">
        <v>896</v>
      </c>
      <c r="K426" s="5" t="str">
        <f t="shared" si="51"/>
        <v>84 1 1001 84 1 1001</v>
      </c>
      <c r="L426" s="225" t="e">
        <f>VLOOKUP(O426,#REF!,2,0)</f>
        <v>#REF!</v>
      </c>
      <c r="M426" s="5"/>
      <c r="N426" s="6"/>
      <c r="O426" s="22" t="s">
        <v>1153</v>
      </c>
      <c r="P426" s="7" t="b">
        <f t="shared" si="55"/>
        <v>0</v>
      </c>
      <c r="Q426" s="7" t="e">
        <f t="shared" si="56"/>
        <v>#REF!</v>
      </c>
    </row>
    <row r="427" spans="1:17" s="4" customFormat="1" ht="37.5">
      <c r="A427" s="28">
        <v>84</v>
      </c>
      <c r="B427" s="28" t="s">
        <v>15</v>
      </c>
      <c r="C427" s="28" t="s">
        <v>921</v>
      </c>
      <c r="D427" s="28" t="s">
        <v>1154</v>
      </c>
      <c r="E427" s="253" t="s">
        <v>899</v>
      </c>
      <c r="F427" s="28">
        <v>84</v>
      </c>
      <c r="G427" s="28" t="s">
        <v>15</v>
      </c>
      <c r="H427" s="28" t="s">
        <v>921</v>
      </c>
      <c r="I427" s="28" t="s">
        <v>1154</v>
      </c>
      <c r="J427" s="253" t="s">
        <v>899</v>
      </c>
      <c r="K427" s="5" t="str">
        <f t="shared" si="51"/>
        <v>84 1 1002 84 1 1002</v>
      </c>
      <c r="L427" s="225" t="e">
        <f>VLOOKUP(O427,#REF!,2,0)</f>
        <v>#REF!</v>
      </c>
      <c r="M427" s="5"/>
      <c r="N427" s="6"/>
      <c r="O427" s="22" t="s">
        <v>1155</v>
      </c>
      <c r="P427" s="7" t="b">
        <f t="shared" si="55"/>
        <v>0</v>
      </c>
      <c r="Q427" s="7" t="e">
        <f t="shared" si="56"/>
        <v>#REF!</v>
      </c>
    </row>
    <row r="428" spans="1:17" s="4" customFormat="1">
      <c r="A428" s="28" t="s">
        <v>1493</v>
      </c>
      <c r="B428" s="28" t="s">
        <v>15</v>
      </c>
      <c r="C428" s="28" t="s">
        <v>1139</v>
      </c>
      <c r="D428" s="28" t="s">
        <v>1494</v>
      </c>
      <c r="E428" s="253" t="s">
        <v>626</v>
      </c>
      <c r="F428" s="28" t="s">
        <v>1493</v>
      </c>
      <c r="G428" s="28" t="s">
        <v>15</v>
      </c>
      <c r="H428" s="28" t="s">
        <v>1139</v>
      </c>
      <c r="I428" s="28" t="s">
        <v>1494</v>
      </c>
      <c r="J428" s="253" t="s">
        <v>626</v>
      </c>
      <c r="K428" s="5" t="str">
        <f t="shared" si="51"/>
        <v>84 1 2005 84 1 2005</v>
      </c>
      <c r="L428" s="225" t="e">
        <f>VLOOKUP(O428,#REF!,2,0)</f>
        <v>#REF!</v>
      </c>
      <c r="M428" s="5"/>
      <c r="N428" s="6"/>
      <c r="O428" s="22" t="s">
        <v>1283</v>
      </c>
      <c r="P428" s="7" t="b">
        <f t="shared" si="55"/>
        <v>0</v>
      </c>
      <c r="Q428" s="7" t="e">
        <f t="shared" si="56"/>
        <v>#REF!</v>
      </c>
    </row>
    <row r="429" spans="1:17" s="4" customFormat="1" ht="37.5">
      <c r="A429" s="28">
        <v>84</v>
      </c>
      <c r="B429" s="28" t="s">
        <v>15</v>
      </c>
      <c r="C429" s="28" t="s">
        <v>1156</v>
      </c>
      <c r="D429" s="28" t="s">
        <v>1157</v>
      </c>
      <c r="E429" s="253" t="s">
        <v>1158</v>
      </c>
      <c r="F429" s="28">
        <v>84</v>
      </c>
      <c r="G429" s="28" t="s">
        <v>15</v>
      </c>
      <c r="H429" s="28" t="s">
        <v>1156</v>
      </c>
      <c r="I429" s="28" t="s">
        <v>1157</v>
      </c>
      <c r="J429" s="253" t="s">
        <v>1158</v>
      </c>
      <c r="K429" s="5" t="str">
        <f t="shared" si="51"/>
        <v>84 1 2074 84 1 2074</v>
      </c>
      <c r="L429" s="225" t="e">
        <f>VLOOKUP(O429,#REF!,2,0)</f>
        <v>#REF!</v>
      </c>
      <c r="M429" s="5"/>
      <c r="N429" s="6"/>
      <c r="O429" s="22" t="s">
        <v>1159</v>
      </c>
      <c r="P429" s="7" t="b">
        <f t="shared" si="55"/>
        <v>0</v>
      </c>
      <c r="Q429" s="7" t="e">
        <f t="shared" si="56"/>
        <v>#REF!</v>
      </c>
    </row>
    <row r="430" spans="1:17" s="49" customFormat="1" ht="56.25">
      <c r="A430" s="28" t="s">
        <v>1493</v>
      </c>
      <c r="B430" s="28" t="s">
        <v>15</v>
      </c>
      <c r="C430" s="28" t="s">
        <v>1601</v>
      </c>
      <c r="D430" s="28" t="s">
        <v>1674</v>
      </c>
      <c r="E430" s="253" t="s">
        <v>1605</v>
      </c>
      <c r="F430" s="28"/>
      <c r="G430" s="28"/>
      <c r="H430" s="28"/>
      <c r="I430" s="28"/>
      <c r="J430" s="29" t="s">
        <v>1304</v>
      </c>
      <c r="K430" s="5"/>
      <c r="L430" s="225"/>
      <c r="M430" s="5"/>
      <c r="N430" s="6"/>
      <c r="O430" s="22"/>
      <c r="P430" s="7"/>
      <c r="Q430" s="7"/>
    </row>
    <row r="431" spans="1:17" s="4" customFormat="1" ht="37.5">
      <c r="A431" s="28"/>
      <c r="B431" s="28"/>
      <c r="C431" s="28"/>
      <c r="D431" s="28"/>
      <c r="E431" s="29" t="s">
        <v>1502</v>
      </c>
      <c r="F431" s="28">
        <v>84</v>
      </c>
      <c r="G431" s="28" t="s">
        <v>15</v>
      </c>
      <c r="H431" s="28" t="s">
        <v>1495</v>
      </c>
      <c r="I431" s="28" t="s">
        <v>1496</v>
      </c>
      <c r="J431" s="253" t="s">
        <v>1497</v>
      </c>
      <c r="K431" s="5"/>
      <c r="L431" s="225"/>
      <c r="M431" s="5"/>
      <c r="N431" s="6"/>
      <c r="O431" s="22"/>
      <c r="P431" s="7"/>
      <c r="Q431" s="7"/>
    </row>
    <row r="432" spans="1:17" s="4" customFormat="1">
      <c r="A432" s="24">
        <v>84</v>
      </c>
      <c r="B432" s="24" t="s">
        <v>91</v>
      </c>
      <c r="C432" s="215">
        <v>0</v>
      </c>
      <c r="D432" s="184" t="s">
        <v>1160</v>
      </c>
      <c r="E432" s="196" t="s">
        <v>977</v>
      </c>
      <c r="F432" s="24">
        <v>84</v>
      </c>
      <c r="G432" s="24" t="s">
        <v>91</v>
      </c>
      <c r="H432" s="215">
        <v>0</v>
      </c>
      <c r="I432" s="184" t="s">
        <v>1160</v>
      </c>
      <c r="J432" s="196" t="s">
        <v>977</v>
      </c>
      <c r="K432" s="5" t="str">
        <f t="shared" si="51"/>
        <v>84 2 0 84 2 0000</v>
      </c>
      <c r="L432" s="225" t="e">
        <f>VLOOKUP(O432,#REF!,2,0)</f>
        <v>#REF!</v>
      </c>
      <c r="M432" s="5"/>
      <c r="N432" s="6"/>
      <c r="O432" s="12" t="s">
        <v>1161</v>
      </c>
      <c r="P432" s="7" t="b">
        <f t="shared" si="55"/>
        <v>0</v>
      </c>
      <c r="Q432" s="7" t="e">
        <f t="shared" si="56"/>
        <v>#REF!</v>
      </c>
    </row>
    <row r="433" spans="1:17" s="4" customFormat="1" ht="37.5">
      <c r="A433" s="28"/>
      <c r="B433" s="28"/>
      <c r="C433" s="28"/>
      <c r="D433" s="28"/>
      <c r="E433" s="29" t="s">
        <v>1502</v>
      </c>
      <c r="F433" s="28">
        <v>84</v>
      </c>
      <c r="G433" s="28" t="s">
        <v>91</v>
      </c>
      <c r="H433" s="28" t="s">
        <v>1162</v>
      </c>
      <c r="I433" s="28" t="s">
        <v>1163</v>
      </c>
      <c r="J433" s="253" t="s">
        <v>1164</v>
      </c>
      <c r="K433" s="5" t="str">
        <f t="shared" si="51"/>
        <v>84 2 2110 84 2 2110</v>
      </c>
      <c r="L433" s="225" t="e">
        <f>VLOOKUP(O433,#REF!,2,0)</f>
        <v>#REF!</v>
      </c>
      <c r="M433" s="5"/>
      <c r="N433" s="6"/>
      <c r="O433" s="22" t="s">
        <v>1165</v>
      </c>
      <c r="P433" s="7" t="b">
        <f t="shared" si="55"/>
        <v>0</v>
      </c>
      <c r="Q433" s="7" t="e">
        <f t="shared" si="56"/>
        <v>#REF!</v>
      </c>
    </row>
    <row r="434" spans="1:17" s="4" customFormat="1">
      <c r="A434" s="28" t="s">
        <v>1493</v>
      </c>
      <c r="B434" s="28" t="s">
        <v>91</v>
      </c>
      <c r="C434" s="28" t="s">
        <v>1613</v>
      </c>
      <c r="D434" s="28" t="s">
        <v>1676</v>
      </c>
      <c r="E434" s="29" t="s">
        <v>1675</v>
      </c>
      <c r="F434" s="28"/>
      <c r="G434" s="28"/>
      <c r="H434" s="28"/>
      <c r="I434" s="28"/>
      <c r="J434" s="29" t="s">
        <v>1304</v>
      </c>
      <c r="K434" s="5"/>
      <c r="L434" s="225"/>
      <c r="M434" s="5"/>
      <c r="N434" s="6"/>
      <c r="O434" s="22"/>
      <c r="P434" s="7"/>
      <c r="Q434" s="7"/>
    </row>
    <row r="435" spans="1:17" s="4" customFormat="1" ht="37.5">
      <c r="A435" s="28" t="s">
        <v>1493</v>
      </c>
      <c r="B435" s="28" t="s">
        <v>91</v>
      </c>
      <c r="C435" s="28" t="s">
        <v>1678</v>
      </c>
      <c r="D435" s="28" t="s">
        <v>1677</v>
      </c>
      <c r="E435" s="29" t="s">
        <v>739</v>
      </c>
      <c r="F435" s="28"/>
      <c r="G435" s="28"/>
      <c r="H435" s="28"/>
      <c r="I435" s="28"/>
      <c r="J435" s="29" t="s">
        <v>1304</v>
      </c>
      <c r="K435" s="5"/>
      <c r="L435" s="225"/>
      <c r="M435" s="5"/>
      <c r="N435" s="6"/>
      <c r="O435" s="22"/>
      <c r="P435" s="7"/>
      <c r="Q435" s="7"/>
    </row>
    <row r="436" spans="1:17" s="4" customFormat="1" ht="93.75">
      <c r="A436" s="28" t="s">
        <v>1493</v>
      </c>
      <c r="B436" s="28" t="s">
        <v>91</v>
      </c>
      <c r="C436" s="28" t="s">
        <v>1556</v>
      </c>
      <c r="D436" s="28" t="s">
        <v>1679</v>
      </c>
      <c r="E436" s="29" t="s">
        <v>1557</v>
      </c>
      <c r="F436" s="28"/>
      <c r="G436" s="28"/>
      <c r="H436" s="28"/>
      <c r="I436" s="28"/>
      <c r="J436" s="29" t="s">
        <v>1304</v>
      </c>
      <c r="K436" s="5"/>
      <c r="L436" s="225"/>
      <c r="M436" s="5"/>
      <c r="N436" s="6"/>
      <c r="O436" s="22"/>
      <c r="P436" s="7"/>
      <c r="Q436" s="7"/>
    </row>
    <row r="437" spans="1:17" s="4" customFormat="1" ht="75">
      <c r="A437" s="28" t="s">
        <v>1493</v>
      </c>
      <c r="B437" s="28" t="s">
        <v>91</v>
      </c>
      <c r="C437" s="28" t="s">
        <v>1475</v>
      </c>
      <c r="D437" s="28" t="s">
        <v>1680</v>
      </c>
      <c r="E437" s="29" t="s">
        <v>1681</v>
      </c>
      <c r="F437" s="28"/>
      <c r="G437" s="28"/>
      <c r="H437" s="28"/>
      <c r="I437" s="28"/>
      <c r="J437" s="29" t="s">
        <v>1304</v>
      </c>
      <c r="K437" s="5"/>
      <c r="L437" s="225"/>
      <c r="M437" s="5"/>
      <c r="N437" s="6"/>
      <c r="O437" s="22"/>
      <c r="P437" s="7"/>
      <c r="Q437" s="7"/>
    </row>
    <row r="438" spans="1:17" s="4" customFormat="1">
      <c r="A438" s="84"/>
      <c r="B438" s="84"/>
      <c r="C438" s="84"/>
      <c r="D438" s="84"/>
      <c r="E438" s="29" t="s">
        <v>1502</v>
      </c>
      <c r="F438" s="28">
        <v>84</v>
      </c>
      <c r="G438" s="28" t="s">
        <v>91</v>
      </c>
      <c r="H438" s="28" t="s">
        <v>1166</v>
      </c>
      <c r="I438" s="28" t="s">
        <v>1167</v>
      </c>
      <c r="J438" s="253" t="s">
        <v>1168</v>
      </c>
      <c r="K438" s="5" t="str">
        <f t="shared" ref="K438:K453" si="61">CONCATENATE(F438," ",G438," ",H438," ",I438)</f>
        <v>84 2 2121 84 2 2121</v>
      </c>
      <c r="L438" s="225" t="e">
        <f>VLOOKUP(O438,#REF!,2,0)</f>
        <v>#REF!</v>
      </c>
      <c r="M438" s="5"/>
      <c r="N438" s="6"/>
      <c r="O438" s="22" t="s">
        <v>1169</v>
      </c>
      <c r="P438" s="7" t="b">
        <f t="shared" si="55"/>
        <v>0</v>
      </c>
      <c r="Q438" s="7" t="e">
        <f t="shared" si="56"/>
        <v>#REF!</v>
      </c>
    </row>
    <row r="439" spans="1:17" s="4" customFormat="1" ht="56.25">
      <c r="A439" s="28">
        <v>84</v>
      </c>
      <c r="B439" s="28" t="s">
        <v>91</v>
      </c>
      <c r="C439" s="28" t="s">
        <v>1498</v>
      </c>
      <c r="D439" s="28" t="s">
        <v>1499</v>
      </c>
      <c r="E439" s="253" t="s">
        <v>1682</v>
      </c>
      <c r="F439" s="28">
        <v>84</v>
      </c>
      <c r="G439" s="28" t="s">
        <v>91</v>
      </c>
      <c r="H439" s="28" t="s">
        <v>1498</v>
      </c>
      <c r="I439" s="28" t="s">
        <v>1499</v>
      </c>
      <c r="J439" s="253" t="s">
        <v>1500</v>
      </c>
      <c r="K439" s="5"/>
      <c r="L439" s="225"/>
      <c r="M439" s="5"/>
      <c r="N439" s="6"/>
      <c r="O439" s="22"/>
      <c r="P439" s="7"/>
      <c r="Q439" s="7"/>
    </row>
    <row r="440" spans="1:17" s="4" customFormat="1" ht="56.25">
      <c r="A440" s="28" t="s">
        <v>1493</v>
      </c>
      <c r="B440" s="28" t="s">
        <v>91</v>
      </c>
      <c r="C440" s="28" t="s">
        <v>1683</v>
      </c>
      <c r="D440" s="28" t="s">
        <v>1684</v>
      </c>
      <c r="E440" s="253" t="s">
        <v>1685</v>
      </c>
      <c r="F440" s="28"/>
      <c r="G440" s="28"/>
      <c r="H440" s="28"/>
      <c r="I440" s="28"/>
      <c r="J440" s="29" t="s">
        <v>1304</v>
      </c>
      <c r="K440" s="5"/>
      <c r="L440" s="225"/>
      <c r="M440" s="5"/>
      <c r="N440" s="6"/>
      <c r="O440" s="22"/>
      <c r="P440" s="7"/>
      <c r="Q440" s="7"/>
    </row>
    <row r="441" spans="1:17" s="4" customFormat="1" ht="67.5">
      <c r="A441" s="23">
        <v>85</v>
      </c>
      <c r="B441" s="23">
        <v>0</v>
      </c>
      <c r="C441" s="23" t="s">
        <v>9</v>
      </c>
      <c r="D441" s="182" t="s">
        <v>1170</v>
      </c>
      <c r="E441" s="109" t="s">
        <v>1171</v>
      </c>
      <c r="F441" s="23">
        <v>85</v>
      </c>
      <c r="G441" s="23">
        <v>0</v>
      </c>
      <c r="H441" s="23" t="s">
        <v>9</v>
      </c>
      <c r="I441" s="182" t="s">
        <v>1170</v>
      </c>
      <c r="J441" s="109" t="s">
        <v>1171</v>
      </c>
      <c r="K441" s="5" t="str">
        <f t="shared" si="61"/>
        <v>85 0 0000 85 0 0000</v>
      </c>
      <c r="L441" s="225" t="e">
        <f>VLOOKUP(O441,#REF!,2,0)</f>
        <v>#REF!</v>
      </c>
      <c r="M441" s="5"/>
      <c r="N441" s="6"/>
      <c r="O441" s="11" t="s">
        <v>1172</v>
      </c>
      <c r="P441" s="7" t="b">
        <f t="shared" si="55"/>
        <v>0</v>
      </c>
      <c r="Q441" s="7" t="e">
        <f t="shared" si="56"/>
        <v>#REF!</v>
      </c>
    </row>
    <row r="442" spans="1:17" s="4" customFormat="1" ht="56.25">
      <c r="A442" s="24">
        <v>85</v>
      </c>
      <c r="B442" s="24" t="s">
        <v>15</v>
      </c>
      <c r="C442" s="215">
        <v>0</v>
      </c>
      <c r="D442" s="184" t="s">
        <v>1173</v>
      </c>
      <c r="E442" s="196" t="s">
        <v>1174</v>
      </c>
      <c r="F442" s="24">
        <v>85</v>
      </c>
      <c r="G442" s="24" t="s">
        <v>15</v>
      </c>
      <c r="H442" s="215">
        <v>0</v>
      </c>
      <c r="I442" s="184" t="s">
        <v>1173</v>
      </c>
      <c r="J442" s="196" t="s">
        <v>1174</v>
      </c>
      <c r="K442" s="5" t="str">
        <f t="shared" si="61"/>
        <v>85 1 0 85 1 0000</v>
      </c>
      <c r="L442" s="225" t="e">
        <f>VLOOKUP(O442,#REF!,2,0)</f>
        <v>#REF!</v>
      </c>
      <c r="M442" s="5"/>
      <c r="N442" s="6"/>
      <c r="O442" s="12" t="s">
        <v>1175</v>
      </c>
      <c r="P442" s="7" t="b">
        <f t="shared" si="55"/>
        <v>0</v>
      </c>
      <c r="Q442" s="7" t="e">
        <f t="shared" si="56"/>
        <v>#REF!</v>
      </c>
    </row>
    <row r="443" spans="1:17" s="4" customFormat="1" ht="37.5">
      <c r="A443" s="28">
        <v>85</v>
      </c>
      <c r="B443" s="28" t="s">
        <v>15</v>
      </c>
      <c r="C443" s="28" t="s">
        <v>918</v>
      </c>
      <c r="D443" s="28" t="s">
        <v>1176</v>
      </c>
      <c r="E443" s="253" t="s">
        <v>896</v>
      </c>
      <c r="F443" s="28">
        <v>85</v>
      </c>
      <c r="G443" s="28" t="s">
        <v>15</v>
      </c>
      <c r="H443" s="28" t="s">
        <v>918</v>
      </c>
      <c r="I443" s="28" t="s">
        <v>1176</v>
      </c>
      <c r="J443" s="253" t="s">
        <v>896</v>
      </c>
      <c r="K443" s="5" t="str">
        <f t="shared" si="61"/>
        <v>85 1 1001 85 1 1001</v>
      </c>
      <c r="L443" s="225" t="e">
        <f>VLOOKUP(O443,#REF!,2,0)</f>
        <v>#REF!</v>
      </c>
      <c r="M443" s="5"/>
      <c r="N443" s="6"/>
      <c r="O443" s="45" t="s">
        <v>1177</v>
      </c>
      <c r="P443" s="7" t="b">
        <f t="shared" si="55"/>
        <v>0</v>
      </c>
      <c r="Q443" s="7" t="e">
        <f t="shared" si="56"/>
        <v>#REF!</v>
      </c>
    </row>
    <row r="444" spans="1:17" s="4" customFormat="1" ht="37.5">
      <c r="A444" s="28">
        <v>85</v>
      </c>
      <c r="B444" s="28" t="s">
        <v>15</v>
      </c>
      <c r="C444" s="28" t="s">
        <v>921</v>
      </c>
      <c r="D444" s="28" t="s">
        <v>1178</v>
      </c>
      <c r="E444" s="253" t="s">
        <v>899</v>
      </c>
      <c r="F444" s="28">
        <v>85</v>
      </c>
      <c r="G444" s="28" t="s">
        <v>15</v>
      </c>
      <c r="H444" s="28" t="s">
        <v>921</v>
      </c>
      <c r="I444" s="28" t="s">
        <v>1178</v>
      </c>
      <c r="J444" s="253" t="s">
        <v>899</v>
      </c>
      <c r="K444" s="5" t="str">
        <f t="shared" si="61"/>
        <v>85 1 1002 85 1 1002</v>
      </c>
      <c r="L444" s="225" t="e">
        <f>VLOOKUP(O444,#REF!,2,0)</f>
        <v>#REF!</v>
      </c>
      <c r="M444" s="5"/>
      <c r="N444" s="6"/>
      <c r="O444" s="45" t="s">
        <v>1179</v>
      </c>
      <c r="P444" s="7" t="b">
        <f t="shared" si="55"/>
        <v>0</v>
      </c>
      <c r="Q444" s="7" t="e">
        <f t="shared" si="56"/>
        <v>#REF!</v>
      </c>
    </row>
    <row r="445" spans="1:17" s="49" customFormat="1" ht="56.25">
      <c r="A445" s="28" t="s">
        <v>1687</v>
      </c>
      <c r="B445" s="28" t="s">
        <v>15</v>
      </c>
      <c r="C445" s="28" t="s">
        <v>1601</v>
      </c>
      <c r="D445" s="28" t="s">
        <v>1686</v>
      </c>
      <c r="E445" s="253" t="s">
        <v>1605</v>
      </c>
      <c r="F445" s="28"/>
      <c r="G445" s="28"/>
      <c r="H445" s="28"/>
      <c r="I445" s="28"/>
      <c r="J445" s="29" t="s">
        <v>1304</v>
      </c>
      <c r="K445" s="5"/>
      <c r="L445" s="225"/>
      <c r="M445" s="5"/>
      <c r="N445" s="6"/>
      <c r="O445" s="22"/>
      <c r="P445" s="7"/>
      <c r="Q445" s="7"/>
    </row>
    <row r="446" spans="1:17" s="4" customFormat="1" ht="67.5">
      <c r="A446" s="23" t="s">
        <v>1366</v>
      </c>
      <c r="B446" s="23" t="s">
        <v>8</v>
      </c>
      <c r="C446" s="23" t="s">
        <v>9</v>
      </c>
      <c r="D446" s="182" t="s">
        <v>1688</v>
      </c>
      <c r="E446" s="109" t="s">
        <v>1692</v>
      </c>
      <c r="F446" s="23" t="s">
        <v>1366</v>
      </c>
      <c r="G446" s="23" t="s">
        <v>8</v>
      </c>
      <c r="H446" s="23" t="s">
        <v>9</v>
      </c>
      <c r="I446" s="182" t="s">
        <v>1688</v>
      </c>
      <c r="J446" s="109" t="s">
        <v>1692</v>
      </c>
      <c r="K446" s="5" t="str">
        <f t="shared" si="61"/>
        <v>86 0 0000 86 0 0000</v>
      </c>
      <c r="L446" s="225" t="e">
        <f>VLOOKUP(O446,#REF!,2,0)</f>
        <v>#REF!</v>
      </c>
      <c r="M446" s="5"/>
      <c r="N446" s="6"/>
      <c r="O446" s="11" t="s">
        <v>1284</v>
      </c>
      <c r="P446" s="7" t="b">
        <f t="shared" si="55"/>
        <v>0</v>
      </c>
      <c r="Q446" s="7" t="e">
        <f t="shared" si="56"/>
        <v>#REF!</v>
      </c>
    </row>
    <row r="447" spans="1:17" s="4" customFormat="1" ht="56.25">
      <c r="A447" s="24" t="s">
        <v>1689</v>
      </c>
      <c r="B447" s="24" t="s">
        <v>15</v>
      </c>
      <c r="C447" s="215">
        <v>0</v>
      </c>
      <c r="D447" s="184" t="s">
        <v>1690</v>
      </c>
      <c r="E447" s="196" t="s">
        <v>1691</v>
      </c>
      <c r="F447" s="81"/>
      <c r="G447" s="81"/>
      <c r="H447" s="82"/>
      <c r="I447" s="83"/>
      <c r="J447" s="297" t="s">
        <v>1304</v>
      </c>
      <c r="K447" s="5" t="str">
        <f t="shared" si="61"/>
        <v xml:space="preserve">   </v>
      </c>
      <c r="L447" s="225" t="e">
        <f>VLOOKUP(O447,#REF!,2,0)</f>
        <v>#REF!</v>
      </c>
      <c r="M447" s="5"/>
      <c r="N447" s="6"/>
      <c r="O447" s="12" t="s">
        <v>1285</v>
      </c>
      <c r="P447" s="7" t="b">
        <f t="shared" si="55"/>
        <v>0</v>
      </c>
      <c r="Q447" s="7" t="e">
        <f t="shared" si="56"/>
        <v>#REF!</v>
      </c>
    </row>
    <row r="448" spans="1:17" s="4" customFormat="1" ht="37.5">
      <c r="A448" s="28" t="s">
        <v>1366</v>
      </c>
      <c r="B448" s="28" t="s">
        <v>15</v>
      </c>
      <c r="C448" s="28" t="s">
        <v>918</v>
      </c>
      <c r="D448" s="28" t="s">
        <v>1693</v>
      </c>
      <c r="E448" s="163" t="s">
        <v>896</v>
      </c>
      <c r="F448" s="84"/>
      <c r="G448" s="84"/>
      <c r="H448" s="84"/>
      <c r="I448" s="84"/>
      <c r="J448" s="29" t="s">
        <v>1304</v>
      </c>
      <c r="K448" s="5" t="str">
        <f t="shared" si="61"/>
        <v xml:space="preserve">   </v>
      </c>
      <c r="L448" s="225" t="e">
        <f>VLOOKUP(O448,#REF!,2,0)</f>
        <v>#REF!</v>
      </c>
      <c r="M448" s="5"/>
      <c r="N448" s="6"/>
      <c r="O448" s="45" t="s">
        <v>1286</v>
      </c>
      <c r="P448" s="7" t="b">
        <f t="shared" si="55"/>
        <v>0</v>
      </c>
      <c r="Q448" s="7" t="e">
        <f t="shared" si="56"/>
        <v>#REF!</v>
      </c>
    </row>
    <row r="449" spans="1:17" s="4" customFormat="1" ht="37.5">
      <c r="A449" s="28" t="s">
        <v>1366</v>
      </c>
      <c r="B449" s="28" t="s">
        <v>15</v>
      </c>
      <c r="C449" s="28" t="s">
        <v>921</v>
      </c>
      <c r="D449" s="28" t="s">
        <v>1694</v>
      </c>
      <c r="E449" s="163" t="s">
        <v>899</v>
      </c>
      <c r="F449" s="84"/>
      <c r="G449" s="84"/>
      <c r="H449" s="84"/>
      <c r="I449" s="84"/>
      <c r="J449" s="29" t="s">
        <v>1304</v>
      </c>
      <c r="K449" s="5" t="str">
        <f t="shared" si="61"/>
        <v xml:space="preserve">   </v>
      </c>
      <c r="L449" s="225" t="e">
        <f>VLOOKUP(O449,#REF!,2,0)</f>
        <v>#REF!</v>
      </c>
      <c r="M449" s="5"/>
      <c r="N449" s="6"/>
      <c r="O449" s="45" t="s">
        <v>1287</v>
      </c>
      <c r="P449" s="7" t="b">
        <f t="shared" si="55"/>
        <v>0</v>
      </c>
      <c r="Q449" s="7" t="e">
        <f t="shared" si="56"/>
        <v>#REF!</v>
      </c>
    </row>
    <row r="450" spans="1:17" s="4" customFormat="1" ht="45">
      <c r="A450" s="23" t="s">
        <v>1695</v>
      </c>
      <c r="B450" s="23" t="s">
        <v>8</v>
      </c>
      <c r="C450" s="23" t="s">
        <v>9</v>
      </c>
      <c r="D450" s="182" t="s">
        <v>1696</v>
      </c>
      <c r="E450" s="109" t="s">
        <v>1697</v>
      </c>
      <c r="F450" s="23" t="s">
        <v>1695</v>
      </c>
      <c r="G450" s="23" t="s">
        <v>8</v>
      </c>
      <c r="H450" s="23" t="s">
        <v>9</v>
      </c>
      <c r="I450" s="182" t="s">
        <v>1696</v>
      </c>
      <c r="J450" s="109" t="s">
        <v>1697</v>
      </c>
      <c r="K450" s="5" t="str">
        <f t="shared" ref="K450" si="62">CONCATENATE(F450," ",G450," ",H450," ",I450)</f>
        <v>87 0 0000 87 0 0000</v>
      </c>
      <c r="L450" s="225" t="e">
        <f>VLOOKUP(O450,#REF!,2,0)</f>
        <v>#REF!</v>
      </c>
      <c r="M450" s="5"/>
      <c r="N450" s="6"/>
      <c r="O450" s="11" t="s">
        <v>1284</v>
      </c>
      <c r="P450" s="7" t="b">
        <f t="shared" ref="P450" si="63">K450=O450</f>
        <v>0</v>
      </c>
      <c r="Q450" s="7" t="e">
        <f t="shared" ref="Q450" si="64">J450=L450</f>
        <v>#REF!</v>
      </c>
    </row>
    <row r="451" spans="1:17" s="300" customFormat="1" ht="37.5">
      <c r="A451" s="218" t="s">
        <v>1695</v>
      </c>
      <c r="B451" s="218" t="s">
        <v>15</v>
      </c>
      <c r="C451" s="319">
        <v>0</v>
      </c>
      <c r="D451" s="320" t="s">
        <v>1698</v>
      </c>
      <c r="E451" s="321" t="s">
        <v>1699</v>
      </c>
      <c r="F451" s="316"/>
      <c r="G451" s="316"/>
      <c r="H451" s="317"/>
      <c r="I451" s="318"/>
      <c r="J451" s="297" t="s">
        <v>1304</v>
      </c>
      <c r="K451" s="220" t="str">
        <f t="shared" si="61"/>
        <v xml:space="preserve">   </v>
      </c>
      <c r="L451" s="299" t="e">
        <f>VLOOKUP(O451,#REF!,2,0)</f>
        <v>#REF!</v>
      </c>
      <c r="M451" s="220"/>
      <c r="N451" s="221"/>
      <c r="O451" s="12" t="s">
        <v>1291</v>
      </c>
      <c r="P451" s="301" t="b">
        <f t="shared" si="55"/>
        <v>0</v>
      </c>
      <c r="Q451" s="301" t="e">
        <f t="shared" si="56"/>
        <v>#REF!</v>
      </c>
    </row>
    <row r="452" spans="1:17" s="4" customFormat="1" ht="37.5">
      <c r="A452" s="28" t="s">
        <v>1695</v>
      </c>
      <c r="B452" s="28" t="s">
        <v>15</v>
      </c>
      <c r="C452" s="28" t="s">
        <v>918</v>
      </c>
      <c r="D452" s="28" t="s">
        <v>1700</v>
      </c>
      <c r="E452" s="253" t="s">
        <v>896</v>
      </c>
      <c r="F452" s="28"/>
      <c r="G452" s="28"/>
      <c r="H452" s="28"/>
      <c r="I452" s="28"/>
      <c r="J452" s="29" t="s">
        <v>1304</v>
      </c>
      <c r="K452" s="5" t="str">
        <f t="shared" si="61"/>
        <v xml:space="preserve">   </v>
      </c>
      <c r="L452" s="225" t="e">
        <f>VLOOKUP(O452,#REF!,2,0)</f>
        <v>#REF!</v>
      </c>
      <c r="M452" s="5"/>
      <c r="N452" s="6"/>
      <c r="O452" s="45" t="s">
        <v>1293</v>
      </c>
      <c r="P452" s="7" t="b">
        <f t="shared" si="55"/>
        <v>0</v>
      </c>
      <c r="Q452" s="7" t="e">
        <f t="shared" si="56"/>
        <v>#REF!</v>
      </c>
    </row>
    <row r="453" spans="1:17" s="4" customFormat="1" ht="37.5">
      <c r="A453" s="28" t="s">
        <v>1695</v>
      </c>
      <c r="B453" s="28" t="s">
        <v>15</v>
      </c>
      <c r="C453" s="28" t="s">
        <v>921</v>
      </c>
      <c r="D453" s="28" t="s">
        <v>1701</v>
      </c>
      <c r="E453" s="253" t="s">
        <v>899</v>
      </c>
      <c r="F453" s="28"/>
      <c r="G453" s="28"/>
      <c r="H453" s="28"/>
      <c r="I453" s="28"/>
      <c r="J453" s="29" t="s">
        <v>1304</v>
      </c>
      <c r="K453" s="5" t="str">
        <f t="shared" si="61"/>
        <v xml:space="preserve">   </v>
      </c>
      <c r="L453" s="225" t="e">
        <f>VLOOKUP(O453,#REF!,2,0)</f>
        <v>#REF!</v>
      </c>
      <c r="M453" s="5"/>
      <c r="N453" s="6"/>
      <c r="O453" s="45" t="s">
        <v>1294</v>
      </c>
      <c r="P453" s="7" t="b">
        <f t="shared" si="55"/>
        <v>0</v>
      </c>
      <c r="Q453" s="7" t="e">
        <f t="shared" si="56"/>
        <v>#REF!</v>
      </c>
    </row>
    <row r="454" spans="1:17" s="4" customFormat="1">
      <c r="A454" s="84"/>
      <c r="B454" s="84"/>
      <c r="C454" s="84"/>
      <c r="D454" s="84"/>
      <c r="E454" s="256"/>
      <c r="F454" s="28"/>
      <c r="G454" s="28"/>
      <c r="H454" s="30"/>
      <c r="I454" s="59"/>
      <c r="J454" s="253"/>
      <c r="K454" s="5"/>
      <c r="L454" s="225"/>
      <c r="M454" s="5"/>
      <c r="N454" s="6"/>
      <c r="O454" s="45"/>
      <c r="P454" s="7"/>
    </row>
    <row r="455" spans="1:17" s="4" customFormat="1">
      <c r="A455" s="97"/>
      <c r="B455" s="97"/>
      <c r="C455" s="98"/>
      <c r="D455" s="99"/>
      <c r="E455" s="254"/>
      <c r="J455" s="62"/>
      <c r="K455" s="5"/>
      <c r="L455" s="225"/>
      <c r="M455" s="5"/>
      <c r="N455" s="6"/>
      <c r="O455" s="5"/>
      <c r="P455" s="7"/>
    </row>
    <row r="456" spans="1:17" s="4" customFormat="1">
      <c r="A456" s="97"/>
      <c r="B456" s="97"/>
      <c r="C456" s="98"/>
      <c r="D456" s="99"/>
      <c r="E456" s="254"/>
      <c r="J456" s="62"/>
      <c r="K456" s="5"/>
      <c r="L456" s="225"/>
      <c r="M456" s="5"/>
      <c r="N456" s="6"/>
      <c r="O456" s="5"/>
      <c r="P456" s="7"/>
    </row>
    <row r="457" spans="1:17" s="4" customFormat="1">
      <c r="A457" s="97"/>
      <c r="B457" s="97"/>
      <c r="C457" s="98"/>
      <c r="D457" s="99"/>
      <c r="E457" s="254"/>
      <c r="J457" s="62"/>
      <c r="K457" s="5"/>
      <c r="L457" s="225"/>
      <c r="M457" s="5"/>
      <c r="N457" s="6"/>
      <c r="O457" s="5"/>
      <c r="P457" s="7"/>
    </row>
    <row r="458" spans="1:17" s="4" customFormat="1">
      <c r="A458" s="97"/>
      <c r="B458" s="97"/>
      <c r="C458" s="98"/>
      <c r="D458" s="99"/>
      <c r="E458" s="254"/>
      <c r="J458" s="62"/>
      <c r="K458" s="5"/>
      <c r="L458" s="225"/>
      <c r="M458" s="5"/>
      <c r="N458" s="6"/>
      <c r="O458" s="5"/>
      <c r="P458" s="7"/>
    </row>
    <row r="459" spans="1:17" s="4" customFormat="1">
      <c r="A459" s="97"/>
      <c r="B459" s="97"/>
      <c r="C459" s="98"/>
      <c r="D459" s="99"/>
      <c r="E459" s="254"/>
      <c r="J459" s="62"/>
      <c r="K459" s="5"/>
      <c r="L459" s="225"/>
      <c r="M459" s="5"/>
      <c r="N459" s="6"/>
      <c r="O459" s="5"/>
      <c r="P459" s="7"/>
    </row>
    <row r="460" spans="1:17" s="4" customFormat="1">
      <c r="A460" s="97"/>
      <c r="B460" s="97"/>
      <c r="C460" s="98"/>
      <c r="D460" s="99"/>
      <c r="E460" s="254"/>
      <c r="J460" s="62"/>
      <c r="K460" s="5"/>
      <c r="L460" s="225"/>
      <c r="M460" s="5"/>
      <c r="N460" s="6"/>
      <c r="O460" s="5"/>
      <c r="P460" s="7"/>
    </row>
    <row r="461" spans="1:17" s="4" customFormat="1">
      <c r="A461" s="97"/>
      <c r="B461" s="97"/>
      <c r="C461" s="98"/>
      <c r="D461" s="99"/>
      <c r="E461" s="254"/>
      <c r="J461" s="62"/>
      <c r="K461" s="5"/>
      <c r="L461" s="225"/>
      <c r="M461" s="5"/>
      <c r="N461" s="6"/>
      <c r="O461" s="5"/>
      <c r="P461" s="7"/>
    </row>
    <row r="462" spans="1:17" s="4" customFormat="1">
      <c r="A462" s="97"/>
      <c r="B462" s="97"/>
      <c r="C462" s="98"/>
      <c r="D462" s="99"/>
      <c r="E462" s="254"/>
      <c r="J462" s="62"/>
      <c r="K462" s="5"/>
      <c r="L462" s="225"/>
      <c r="M462" s="5"/>
      <c r="N462" s="6"/>
      <c r="O462" s="5"/>
      <c r="P462" s="7"/>
    </row>
    <row r="463" spans="1:17" s="4" customFormat="1">
      <c r="A463" s="97"/>
      <c r="B463" s="97"/>
      <c r="C463" s="98"/>
      <c r="D463" s="99"/>
      <c r="E463" s="254"/>
      <c r="J463" s="62"/>
      <c r="K463" s="5"/>
      <c r="L463" s="225"/>
      <c r="M463" s="5"/>
      <c r="N463" s="6"/>
      <c r="O463" s="5"/>
      <c r="P463" s="7"/>
    </row>
    <row r="464" spans="1:17" s="4" customFormat="1">
      <c r="A464" s="97"/>
      <c r="B464" s="97"/>
      <c r="C464" s="98"/>
      <c r="D464" s="99"/>
      <c r="E464" s="254"/>
      <c r="J464" s="62"/>
      <c r="K464" s="5"/>
      <c r="L464" s="225"/>
      <c r="M464" s="5"/>
      <c r="N464" s="6"/>
      <c r="O464" s="5"/>
      <c r="P464" s="7"/>
    </row>
    <row r="465" spans="1:16" s="4" customFormat="1">
      <c r="A465" s="97"/>
      <c r="B465" s="97"/>
      <c r="C465" s="98"/>
      <c r="D465" s="99"/>
      <c r="E465" s="254"/>
      <c r="J465" s="62"/>
      <c r="K465" s="5"/>
      <c r="L465" s="225"/>
      <c r="M465" s="5"/>
      <c r="N465" s="6"/>
      <c r="O465" s="5"/>
      <c r="P465" s="7"/>
    </row>
    <row r="466" spans="1:16" s="4" customFormat="1">
      <c r="A466" s="97"/>
      <c r="B466" s="97"/>
      <c r="C466" s="98"/>
      <c r="D466" s="99"/>
      <c r="E466" s="254"/>
      <c r="J466" s="62"/>
      <c r="K466" s="5"/>
      <c r="L466" s="225"/>
      <c r="M466" s="5"/>
      <c r="N466" s="6"/>
      <c r="O466" s="5"/>
      <c r="P466" s="7"/>
    </row>
    <row r="467" spans="1:16" s="4" customFormat="1">
      <c r="A467" s="97"/>
      <c r="B467" s="97"/>
      <c r="C467" s="98"/>
      <c r="D467" s="99"/>
      <c r="E467" s="254"/>
      <c r="J467" s="225"/>
      <c r="K467" s="5"/>
      <c r="L467" s="225"/>
      <c r="M467" s="5"/>
      <c r="N467" s="6"/>
      <c r="O467" s="5"/>
      <c r="P467" s="7"/>
    </row>
    <row r="468" spans="1:16" s="4" customFormat="1">
      <c r="A468" s="97"/>
      <c r="B468" s="97"/>
      <c r="C468" s="98"/>
      <c r="D468" s="99"/>
      <c r="E468" s="254"/>
      <c r="J468" s="225"/>
      <c r="K468" s="5"/>
      <c r="L468" s="225"/>
      <c r="M468" s="5"/>
      <c r="N468" s="6"/>
      <c r="O468" s="5"/>
      <c r="P468" s="7"/>
    </row>
    <row r="469" spans="1:16" s="4" customFormat="1">
      <c r="A469" s="97"/>
      <c r="B469" s="97"/>
      <c r="C469" s="98"/>
      <c r="D469" s="99"/>
      <c r="E469" s="254"/>
      <c r="J469" s="225"/>
      <c r="K469" s="5"/>
      <c r="L469" s="225"/>
      <c r="M469" s="5"/>
      <c r="N469" s="6"/>
      <c r="O469" s="5"/>
      <c r="P469" s="7"/>
    </row>
    <row r="470" spans="1:16" s="4" customFormat="1">
      <c r="A470" s="97"/>
      <c r="B470" s="97"/>
      <c r="C470" s="98"/>
      <c r="D470" s="99"/>
      <c r="E470" s="254"/>
      <c r="J470" s="225"/>
      <c r="K470" s="5"/>
      <c r="L470" s="225"/>
      <c r="M470" s="5"/>
      <c r="N470" s="6"/>
      <c r="O470" s="5"/>
      <c r="P470" s="7"/>
    </row>
    <row r="471" spans="1:16" s="4" customFormat="1">
      <c r="A471" s="97"/>
      <c r="B471" s="97"/>
      <c r="C471" s="98"/>
      <c r="D471" s="99"/>
      <c r="E471" s="254"/>
      <c r="J471" s="225"/>
      <c r="K471" s="5"/>
      <c r="L471" s="225"/>
      <c r="M471" s="5"/>
      <c r="N471" s="6"/>
      <c r="O471" s="5"/>
      <c r="P471" s="7"/>
    </row>
    <row r="472" spans="1:16" s="4" customFormat="1">
      <c r="A472" s="97"/>
      <c r="B472" s="97"/>
      <c r="C472" s="98"/>
      <c r="D472" s="99"/>
      <c r="E472" s="254"/>
      <c r="J472" s="225"/>
      <c r="K472" s="5"/>
      <c r="L472" s="225"/>
      <c r="M472" s="5"/>
      <c r="N472" s="6"/>
      <c r="O472" s="5"/>
      <c r="P472" s="7"/>
    </row>
    <row r="473" spans="1:16" s="4" customFormat="1">
      <c r="A473" s="97"/>
      <c r="B473" s="97"/>
      <c r="C473" s="98"/>
      <c r="D473" s="99"/>
      <c r="E473" s="254"/>
      <c r="J473" s="225"/>
      <c r="K473" s="5"/>
      <c r="L473" s="225"/>
      <c r="M473" s="5"/>
      <c r="N473" s="6"/>
      <c r="O473" s="5"/>
      <c r="P473" s="7"/>
    </row>
    <row r="474" spans="1:16" s="4" customFormat="1">
      <c r="A474" s="97"/>
      <c r="B474" s="97"/>
      <c r="C474" s="98"/>
      <c r="D474" s="99"/>
      <c r="E474" s="254"/>
      <c r="J474" s="225"/>
      <c r="K474" s="5"/>
      <c r="L474" s="225"/>
      <c r="M474" s="5"/>
      <c r="N474" s="6"/>
      <c r="O474" s="5"/>
      <c r="P474" s="7"/>
    </row>
    <row r="475" spans="1:16" s="4" customFormat="1">
      <c r="A475" s="97"/>
      <c r="B475" s="97"/>
      <c r="C475" s="98"/>
      <c r="D475" s="99"/>
      <c r="E475" s="254"/>
      <c r="J475" s="225"/>
      <c r="K475" s="5"/>
      <c r="L475" s="225"/>
      <c r="M475" s="5"/>
      <c r="N475" s="6"/>
      <c r="O475" s="5"/>
      <c r="P475" s="7"/>
    </row>
    <row r="476" spans="1:16" s="4" customFormat="1">
      <c r="A476" s="97"/>
      <c r="B476" s="97"/>
      <c r="C476" s="98"/>
      <c r="D476" s="99"/>
      <c r="E476" s="254"/>
      <c r="J476" s="225"/>
      <c r="K476" s="5"/>
      <c r="L476" s="225"/>
      <c r="M476" s="5"/>
      <c r="N476" s="6"/>
      <c r="O476" s="5"/>
      <c r="P476" s="7"/>
    </row>
    <row r="477" spans="1:16" s="4" customFormat="1">
      <c r="A477" s="97"/>
      <c r="B477" s="97"/>
      <c r="C477" s="98"/>
      <c r="D477" s="99"/>
      <c r="E477" s="254"/>
      <c r="J477" s="225"/>
      <c r="K477" s="5"/>
      <c r="L477" s="225"/>
      <c r="M477" s="5"/>
      <c r="N477" s="6"/>
      <c r="O477" s="5"/>
      <c r="P477" s="7"/>
    </row>
    <row r="478" spans="1:16" s="4" customFormat="1">
      <c r="A478" s="97"/>
      <c r="B478" s="97"/>
      <c r="C478" s="98"/>
      <c r="D478" s="99"/>
      <c r="E478" s="254"/>
      <c r="J478" s="225"/>
      <c r="K478" s="5"/>
      <c r="L478" s="225"/>
      <c r="M478" s="5"/>
      <c r="N478" s="6"/>
      <c r="O478" s="5"/>
      <c r="P478" s="7"/>
    </row>
    <row r="479" spans="1:16" s="4" customFormat="1">
      <c r="A479" s="97"/>
      <c r="B479" s="97"/>
      <c r="C479" s="98"/>
      <c r="D479" s="99"/>
      <c r="E479" s="254"/>
      <c r="J479" s="225"/>
      <c r="K479" s="5"/>
      <c r="L479" s="225"/>
      <c r="M479" s="5"/>
      <c r="N479" s="6"/>
      <c r="O479" s="5"/>
      <c r="P479" s="7"/>
    </row>
    <row r="480" spans="1:16" s="4" customFormat="1">
      <c r="A480" s="97"/>
      <c r="B480" s="97"/>
      <c r="C480" s="98"/>
      <c r="D480" s="99"/>
      <c r="E480" s="254"/>
      <c r="J480" s="225"/>
      <c r="K480" s="5"/>
      <c r="L480" s="225"/>
      <c r="M480" s="5"/>
      <c r="N480" s="6"/>
      <c r="O480" s="5"/>
      <c r="P480" s="7"/>
    </row>
    <row r="481" spans="1:16" s="4" customFormat="1">
      <c r="A481" s="97"/>
      <c r="B481" s="97"/>
      <c r="C481" s="98"/>
      <c r="D481" s="99"/>
      <c r="E481" s="254"/>
      <c r="J481" s="225"/>
      <c r="K481" s="5"/>
      <c r="L481" s="225"/>
      <c r="M481" s="5"/>
      <c r="N481" s="6"/>
      <c r="O481" s="5"/>
      <c r="P481" s="7"/>
    </row>
    <row r="482" spans="1:16" s="4" customFormat="1">
      <c r="A482" s="97"/>
      <c r="B482" s="97"/>
      <c r="C482" s="98"/>
      <c r="D482" s="99"/>
      <c r="E482" s="254"/>
      <c r="J482" s="225"/>
      <c r="K482" s="5"/>
      <c r="L482" s="225"/>
      <c r="M482" s="5"/>
      <c r="N482" s="6"/>
      <c r="O482" s="5"/>
      <c r="P482" s="7"/>
    </row>
    <row r="483" spans="1:16" s="4" customFormat="1">
      <c r="A483" s="97"/>
      <c r="B483" s="97"/>
      <c r="C483" s="98"/>
      <c r="D483" s="99"/>
      <c r="E483" s="254"/>
      <c r="J483" s="225"/>
      <c r="K483" s="5"/>
      <c r="L483" s="225"/>
      <c r="M483" s="5"/>
      <c r="N483" s="6"/>
      <c r="O483" s="5"/>
      <c r="P483" s="7"/>
    </row>
    <row r="484" spans="1:16" s="4" customFormat="1">
      <c r="A484" s="97"/>
      <c r="B484" s="97"/>
      <c r="C484" s="98"/>
      <c r="D484" s="99"/>
      <c r="E484" s="254"/>
      <c r="J484" s="225"/>
      <c r="K484" s="5"/>
      <c r="L484" s="225"/>
      <c r="M484" s="5"/>
      <c r="N484" s="6"/>
      <c r="O484" s="5"/>
      <c r="P484" s="7"/>
    </row>
    <row r="485" spans="1:16" s="4" customFormat="1">
      <c r="A485" s="97"/>
      <c r="B485" s="97"/>
      <c r="C485" s="98"/>
      <c r="D485" s="99"/>
      <c r="E485" s="254"/>
      <c r="J485" s="225"/>
      <c r="K485" s="5"/>
      <c r="L485" s="225"/>
      <c r="M485" s="5"/>
      <c r="N485" s="6"/>
      <c r="O485" s="5"/>
      <c r="P485" s="7"/>
    </row>
    <row r="486" spans="1:16" s="4" customFormat="1">
      <c r="A486" s="97"/>
      <c r="B486" s="97"/>
      <c r="C486" s="98"/>
      <c r="D486" s="99"/>
      <c r="E486" s="254"/>
      <c r="J486" s="225"/>
      <c r="K486" s="5"/>
      <c r="L486" s="225"/>
      <c r="M486" s="5"/>
      <c r="N486" s="6"/>
      <c r="O486" s="5"/>
      <c r="P486" s="7"/>
    </row>
    <row r="487" spans="1:16" s="4" customFormat="1">
      <c r="A487" s="97"/>
      <c r="B487" s="97"/>
      <c r="C487" s="98"/>
      <c r="D487" s="99"/>
      <c r="E487" s="254"/>
      <c r="J487" s="225"/>
      <c r="K487" s="5"/>
      <c r="L487" s="225"/>
      <c r="M487" s="5"/>
      <c r="N487" s="6"/>
      <c r="O487" s="5"/>
      <c r="P487" s="7"/>
    </row>
    <row r="488" spans="1:16" s="4" customFormat="1">
      <c r="A488" s="97"/>
      <c r="B488" s="97"/>
      <c r="C488" s="98"/>
      <c r="D488" s="99"/>
      <c r="E488" s="254"/>
      <c r="J488" s="225"/>
      <c r="K488" s="5"/>
      <c r="L488" s="225"/>
      <c r="M488" s="5"/>
      <c r="N488" s="6"/>
      <c r="O488" s="5"/>
      <c r="P488" s="7"/>
    </row>
    <row r="489" spans="1:16" s="4" customFormat="1">
      <c r="A489" s="97"/>
      <c r="B489" s="97"/>
      <c r="C489" s="98"/>
      <c r="D489" s="99"/>
      <c r="E489" s="254"/>
      <c r="J489" s="225"/>
      <c r="K489" s="5"/>
      <c r="L489" s="225"/>
      <c r="M489" s="5"/>
      <c r="N489" s="6"/>
      <c r="O489" s="5"/>
      <c r="P489" s="7"/>
    </row>
    <row r="490" spans="1:16" s="4" customFormat="1">
      <c r="A490" s="97"/>
      <c r="B490" s="97"/>
      <c r="C490" s="98"/>
      <c r="D490" s="99"/>
      <c r="E490" s="254"/>
      <c r="J490" s="225"/>
      <c r="K490" s="5"/>
      <c r="L490" s="225"/>
      <c r="M490" s="5"/>
      <c r="N490" s="6"/>
      <c r="O490" s="5"/>
      <c r="P490" s="7"/>
    </row>
    <row r="491" spans="1:16" s="4" customFormat="1">
      <c r="A491" s="97"/>
      <c r="B491" s="97"/>
      <c r="C491" s="98"/>
      <c r="D491" s="99"/>
      <c r="E491" s="254"/>
      <c r="J491" s="225"/>
      <c r="K491" s="5"/>
      <c r="L491" s="225"/>
      <c r="M491" s="5"/>
      <c r="N491" s="6"/>
      <c r="O491" s="5"/>
      <c r="P491" s="7"/>
    </row>
    <row r="492" spans="1:16" s="4" customFormat="1">
      <c r="A492" s="97"/>
      <c r="B492" s="97"/>
      <c r="C492" s="98"/>
      <c r="D492" s="99"/>
      <c r="E492" s="254"/>
      <c r="J492" s="225"/>
      <c r="K492" s="5"/>
      <c r="L492" s="225"/>
      <c r="M492" s="5"/>
      <c r="N492" s="6"/>
      <c r="O492" s="5"/>
      <c r="P492" s="7"/>
    </row>
    <row r="493" spans="1:16" s="4" customFormat="1">
      <c r="A493" s="97"/>
      <c r="B493" s="97"/>
      <c r="C493" s="98"/>
      <c r="D493" s="99"/>
      <c r="E493" s="254"/>
      <c r="J493" s="225"/>
      <c r="K493" s="5"/>
      <c r="L493" s="225"/>
      <c r="M493" s="5"/>
      <c r="N493" s="6"/>
      <c r="O493" s="5"/>
      <c r="P493" s="7"/>
    </row>
    <row r="494" spans="1:16" s="4" customFormat="1">
      <c r="A494" s="97"/>
      <c r="B494" s="97"/>
      <c r="C494" s="98"/>
      <c r="D494" s="99"/>
      <c r="E494" s="254"/>
      <c r="J494" s="225"/>
      <c r="K494" s="5"/>
      <c r="L494" s="225"/>
      <c r="M494" s="5"/>
      <c r="N494" s="6"/>
      <c r="O494" s="5"/>
      <c r="P494" s="7"/>
    </row>
    <row r="495" spans="1:16" s="4" customFormat="1">
      <c r="A495" s="97"/>
      <c r="B495" s="97"/>
      <c r="C495" s="98"/>
      <c r="D495" s="99"/>
      <c r="E495" s="254"/>
      <c r="J495" s="225"/>
      <c r="K495" s="5"/>
      <c r="L495" s="225"/>
      <c r="M495" s="5"/>
      <c r="N495" s="6"/>
      <c r="O495" s="5"/>
      <c r="P495" s="7"/>
    </row>
    <row r="496" spans="1:16" s="4" customFormat="1">
      <c r="A496" s="97"/>
      <c r="B496" s="97"/>
      <c r="C496" s="98"/>
      <c r="D496" s="99"/>
      <c r="E496" s="254"/>
      <c r="J496" s="225"/>
      <c r="K496" s="5"/>
      <c r="L496" s="225"/>
      <c r="M496" s="5"/>
      <c r="N496" s="6"/>
      <c r="O496" s="5"/>
      <c r="P496" s="7"/>
    </row>
    <row r="497" spans="1:16" s="4" customFormat="1">
      <c r="A497" s="97"/>
      <c r="B497" s="97"/>
      <c r="C497" s="98"/>
      <c r="D497" s="99"/>
      <c r="E497" s="254"/>
      <c r="J497" s="225"/>
      <c r="K497" s="5"/>
      <c r="L497" s="225"/>
      <c r="M497" s="5"/>
      <c r="N497" s="6"/>
      <c r="O497" s="5"/>
      <c r="P497" s="7"/>
    </row>
    <row r="498" spans="1:16" s="4" customFormat="1">
      <c r="A498" s="97"/>
      <c r="B498" s="97"/>
      <c r="C498" s="98"/>
      <c r="D498" s="99"/>
      <c r="E498" s="254"/>
      <c r="J498" s="225"/>
      <c r="K498" s="5"/>
      <c r="L498" s="225"/>
      <c r="M498" s="5"/>
      <c r="N498" s="6"/>
      <c r="O498" s="5"/>
      <c r="P498" s="7"/>
    </row>
    <row r="499" spans="1:16" s="4" customFormat="1">
      <c r="A499" s="97"/>
      <c r="B499" s="97"/>
      <c r="C499" s="98"/>
      <c r="D499" s="99"/>
      <c r="E499" s="254"/>
      <c r="J499" s="225"/>
      <c r="K499" s="5"/>
      <c r="L499" s="225"/>
      <c r="M499" s="5"/>
      <c r="N499" s="6"/>
      <c r="O499" s="5"/>
      <c r="P499" s="7"/>
    </row>
    <row r="500" spans="1:16" s="4" customFormat="1">
      <c r="A500" s="97"/>
      <c r="B500" s="97"/>
      <c r="C500" s="98"/>
      <c r="D500" s="99"/>
      <c r="E500" s="254"/>
      <c r="J500" s="225"/>
      <c r="K500" s="5"/>
      <c r="L500" s="225"/>
      <c r="M500" s="5"/>
      <c r="N500" s="6"/>
      <c r="O500" s="5"/>
      <c r="P500" s="7"/>
    </row>
    <row r="501" spans="1:16" s="4" customFormat="1">
      <c r="A501" s="97"/>
      <c r="B501" s="97"/>
      <c r="C501" s="98"/>
      <c r="D501" s="99"/>
      <c r="E501" s="254"/>
      <c r="J501" s="225"/>
      <c r="K501" s="5"/>
      <c r="L501" s="225"/>
      <c r="M501" s="5"/>
      <c r="N501" s="6"/>
      <c r="O501" s="5"/>
      <c r="P501" s="7"/>
    </row>
    <row r="502" spans="1:16" s="4" customFormat="1">
      <c r="A502" s="97"/>
      <c r="B502" s="97"/>
      <c r="C502" s="98"/>
      <c r="D502" s="99"/>
      <c r="E502" s="254"/>
      <c r="J502" s="225"/>
      <c r="K502" s="5"/>
      <c r="L502" s="225"/>
      <c r="M502" s="5"/>
      <c r="N502" s="6"/>
      <c r="O502" s="5"/>
      <c r="P502" s="7"/>
    </row>
    <row r="503" spans="1:16" s="4" customFormat="1">
      <c r="A503" s="97"/>
      <c r="B503" s="97"/>
      <c r="C503" s="98"/>
      <c r="D503" s="99"/>
      <c r="E503" s="254"/>
      <c r="J503" s="225"/>
      <c r="K503" s="5"/>
      <c r="L503" s="225"/>
      <c r="M503" s="5"/>
      <c r="N503" s="6"/>
      <c r="O503" s="5"/>
      <c r="P503" s="7"/>
    </row>
    <row r="504" spans="1:16" s="4" customFormat="1">
      <c r="A504" s="97"/>
      <c r="B504" s="97"/>
      <c r="C504" s="98"/>
      <c r="D504" s="99"/>
      <c r="E504" s="254"/>
      <c r="J504" s="225"/>
      <c r="K504" s="5"/>
      <c r="L504" s="225"/>
      <c r="M504" s="5"/>
      <c r="N504" s="6"/>
      <c r="O504" s="5"/>
      <c r="P504" s="7"/>
    </row>
    <row r="505" spans="1:16" s="4" customFormat="1">
      <c r="A505" s="97"/>
      <c r="B505" s="97"/>
      <c r="C505" s="98"/>
      <c r="D505" s="99"/>
      <c r="E505" s="254"/>
      <c r="J505" s="225"/>
      <c r="K505" s="5"/>
      <c r="L505" s="225"/>
      <c r="M505" s="5"/>
      <c r="N505" s="6"/>
      <c r="O505" s="5"/>
      <c r="P505" s="7"/>
    </row>
    <row r="506" spans="1:16" s="4" customFormat="1">
      <c r="A506" s="97"/>
      <c r="B506" s="97"/>
      <c r="C506" s="98"/>
      <c r="D506" s="99"/>
      <c r="E506" s="254"/>
      <c r="J506" s="225"/>
      <c r="K506" s="5"/>
      <c r="L506" s="225"/>
      <c r="M506" s="5"/>
      <c r="N506" s="6"/>
      <c r="O506" s="5"/>
      <c r="P506" s="7"/>
    </row>
    <row r="507" spans="1:16" s="4" customFormat="1">
      <c r="A507" s="97"/>
      <c r="B507" s="97"/>
      <c r="C507" s="98"/>
      <c r="D507" s="99"/>
      <c r="E507" s="254"/>
      <c r="J507" s="225"/>
      <c r="K507" s="5"/>
      <c r="L507" s="225"/>
      <c r="M507" s="5"/>
      <c r="N507" s="6"/>
      <c r="O507" s="5"/>
      <c r="P507" s="7"/>
    </row>
    <row r="508" spans="1:16" s="4" customFormat="1">
      <c r="A508" s="97"/>
      <c r="B508" s="97"/>
      <c r="C508" s="98"/>
      <c r="D508" s="99"/>
      <c r="E508" s="254"/>
      <c r="J508" s="225"/>
      <c r="K508" s="5"/>
      <c r="L508" s="225"/>
      <c r="M508" s="5"/>
      <c r="N508" s="6"/>
      <c r="O508" s="5"/>
      <c r="P508" s="7"/>
    </row>
    <row r="509" spans="1:16" s="4" customFormat="1">
      <c r="A509" s="97"/>
      <c r="B509" s="97"/>
      <c r="C509" s="98"/>
      <c r="D509" s="99"/>
      <c r="E509" s="254"/>
      <c r="J509" s="225"/>
      <c r="K509" s="5"/>
      <c r="L509" s="225"/>
      <c r="M509" s="5"/>
      <c r="N509" s="6"/>
      <c r="O509" s="5"/>
      <c r="P509" s="7"/>
    </row>
    <row r="510" spans="1:16" s="4" customFormat="1">
      <c r="A510" s="97"/>
      <c r="B510" s="97"/>
      <c r="C510" s="98"/>
      <c r="D510" s="99"/>
      <c r="E510" s="254"/>
      <c r="J510" s="225"/>
      <c r="K510" s="5"/>
      <c r="L510" s="225"/>
      <c r="M510" s="5"/>
      <c r="N510" s="6"/>
      <c r="O510" s="5"/>
      <c r="P510" s="7"/>
    </row>
    <row r="511" spans="1:16" s="4" customFormat="1">
      <c r="A511" s="97"/>
      <c r="B511" s="97"/>
      <c r="C511" s="98"/>
      <c r="D511" s="99"/>
      <c r="E511" s="254"/>
      <c r="J511" s="225"/>
      <c r="K511" s="5"/>
      <c r="L511" s="225"/>
      <c r="M511" s="5"/>
      <c r="N511" s="6"/>
      <c r="O511" s="5"/>
      <c r="P511" s="7"/>
    </row>
    <row r="512" spans="1:16" s="4" customFormat="1">
      <c r="A512" s="97"/>
      <c r="B512" s="97"/>
      <c r="C512" s="98"/>
      <c r="D512" s="99"/>
      <c r="E512" s="254"/>
      <c r="J512" s="225"/>
      <c r="K512" s="5"/>
      <c r="L512" s="225"/>
      <c r="M512" s="5"/>
      <c r="N512" s="6"/>
      <c r="O512" s="5"/>
      <c r="P512" s="7"/>
    </row>
    <row r="513" spans="1:16" s="4" customFormat="1">
      <c r="A513" s="97"/>
      <c r="B513" s="97"/>
      <c r="C513" s="98"/>
      <c r="D513" s="99"/>
      <c r="E513" s="254"/>
      <c r="J513" s="225"/>
      <c r="K513" s="5"/>
      <c r="L513" s="225"/>
      <c r="M513" s="5"/>
      <c r="N513" s="6"/>
      <c r="O513" s="5"/>
      <c r="P513" s="7"/>
    </row>
    <row r="514" spans="1:16" s="4" customFormat="1">
      <c r="A514" s="97"/>
      <c r="B514" s="97"/>
      <c r="C514" s="98"/>
      <c r="D514" s="99"/>
      <c r="E514" s="254"/>
      <c r="J514" s="225"/>
      <c r="K514" s="5"/>
      <c r="L514" s="225"/>
      <c r="M514" s="5"/>
      <c r="N514" s="6"/>
      <c r="O514" s="5"/>
      <c r="P514" s="7"/>
    </row>
    <row r="515" spans="1:16" s="4" customFormat="1">
      <c r="A515" s="97"/>
      <c r="B515" s="97"/>
      <c r="C515" s="98"/>
      <c r="D515" s="99"/>
      <c r="E515" s="254"/>
      <c r="J515" s="225"/>
      <c r="K515" s="5"/>
      <c r="L515" s="225"/>
      <c r="M515" s="5"/>
      <c r="N515" s="6"/>
      <c r="O515" s="5"/>
      <c r="P515" s="7"/>
    </row>
    <row r="516" spans="1:16" s="4" customFormat="1">
      <c r="A516" s="97"/>
      <c r="B516" s="97"/>
      <c r="C516" s="98"/>
      <c r="D516" s="99"/>
      <c r="E516" s="254"/>
      <c r="J516" s="225"/>
      <c r="K516" s="5"/>
      <c r="L516" s="225"/>
      <c r="M516" s="5"/>
      <c r="N516" s="6"/>
      <c r="O516" s="5"/>
      <c r="P516" s="7"/>
    </row>
    <row r="517" spans="1:16" s="4" customFormat="1">
      <c r="A517" s="97"/>
      <c r="B517" s="97"/>
      <c r="C517" s="98"/>
      <c r="D517" s="99"/>
      <c r="E517" s="254"/>
      <c r="J517" s="225"/>
      <c r="K517" s="5"/>
      <c r="L517" s="225"/>
      <c r="M517" s="5"/>
      <c r="N517" s="6"/>
      <c r="O517" s="5"/>
      <c r="P517" s="7"/>
    </row>
    <row r="518" spans="1:16" s="4" customFormat="1">
      <c r="A518" s="97"/>
      <c r="B518" s="97"/>
      <c r="C518" s="98"/>
      <c r="D518" s="99"/>
      <c r="E518" s="254"/>
      <c r="J518" s="225"/>
      <c r="K518" s="5"/>
      <c r="L518" s="225"/>
      <c r="M518" s="5"/>
      <c r="N518" s="6"/>
      <c r="O518" s="5"/>
      <c r="P518" s="7"/>
    </row>
    <row r="519" spans="1:16" s="4" customFormat="1">
      <c r="A519" s="97"/>
      <c r="B519" s="97"/>
      <c r="C519" s="98"/>
      <c r="D519" s="99"/>
      <c r="E519" s="254"/>
      <c r="J519" s="225"/>
      <c r="K519" s="5"/>
      <c r="L519" s="225"/>
      <c r="M519" s="5"/>
      <c r="N519" s="6"/>
      <c r="O519" s="5"/>
      <c r="P519" s="7"/>
    </row>
    <row r="520" spans="1:16" s="4" customFormat="1">
      <c r="A520" s="97"/>
      <c r="B520" s="97"/>
      <c r="C520" s="98"/>
      <c r="D520" s="99"/>
      <c r="E520" s="254"/>
      <c r="J520" s="225"/>
      <c r="K520" s="5"/>
      <c r="L520" s="225"/>
      <c r="M520" s="5"/>
      <c r="N520" s="6"/>
      <c r="O520" s="5"/>
      <c r="P520" s="7"/>
    </row>
    <row r="521" spans="1:16" s="4" customFormat="1">
      <c r="A521" s="97"/>
      <c r="B521" s="97"/>
      <c r="C521" s="98"/>
      <c r="D521" s="99"/>
      <c r="E521" s="254"/>
      <c r="J521" s="225"/>
      <c r="K521" s="5"/>
      <c r="L521" s="225"/>
      <c r="M521" s="5"/>
      <c r="N521" s="6"/>
      <c r="O521" s="5"/>
      <c r="P521" s="7"/>
    </row>
    <row r="522" spans="1:16" s="4" customFormat="1">
      <c r="A522" s="97"/>
      <c r="B522" s="97"/>
      <c r="C522" s="98"/>
      <c r="D522" s="99"/>
      <c r="E522" s="254"/>
      <c r="J522" s="225"/>
      <c r="K522" s="5"/>
      <c r="L522" s="225"/>
      <c r="M522" s="5"/>
      <c r="N522" s="6"/>
      <c r="O522" s="5"/>
      <c r="P522" s="7"/>
    </row>
    <row r="523" spans="1:16" s="4" customFormat="1">
      <c r="A523" s="97"/>
      <c r="B523" s="97"/>
      <c r="C523" s="98"/>
      <c r="D523" s="99"/>
      <c r="E523" s="254"/>
      <c r="J523" s="225"/>
      <c r="K523" s="5"/>
      <c r="L523" s="225"/>
      <c r="M523" s="5"/>
      <c r="N523" s="6"/>
      <c r="O523" s="5"/>
      <c r="P523" s="7"/>
    </row>
    <row r="524" spans="1:16" s="4" customFormat="1">
      <c r="A524" s="97"/>
      <c r="B524" s="97"/>
      <c r="C524" s="98"/>
      <c r="D524" s="99"/>
      <c r="E524" s="254"/>
      <c r="J524" s="225"/>
      <c r="K524" s="5"/>
      <c r="L524" s="225"/>
      <c r="M524" s="5"/>
      <c r="N524" s="6"/>
      <c r="O524" s="5"/>
      <c r="P524" s="7"/>
    </row>
    <row r="525" spans="1:16" s="4" customFormat="1">
      <c r="A525" s="97"/>
      <c r="B525" s="97"/>
      <c r="C525" s="98"/>
      <c r="D525" s="99"/>
      <c r="E525" s="254"/>
      <c r="J525" s="225"/>
      <c r="K525" s="5"/>
      <c r="L525" s="225"/>
      <c r="M525" s="5"/>
      <c r="N525" s="6"/>
      <c r="O525" s="5"/>
      <c r="P525" s="7"/>
    </row>
    <row r="526" spans="1:16" s="4" customFormat="1">
      <c r="A526" s="97"/>
      <c r="B526" s="97"/>
      <c r="C526" s="98"/>
      <c r="D526" s="99"/>
      <c r="E526" s="254"/>
      <c r="J526" s="225"/>
      <c r="K526" s="5"/>
      <c r="L526" s="225"/>
      <c r="M526" s="5"/>
      <c r="N526" s="6"/>
      <c r="O526" s="5"/>
      <c r="P526" s="7"/>
    </row>
    <row r="527" spans="1:16" s="4" customFormat="1">
      <c r="A527" s="97"/>
      <c r="B527" s="97"/>
      <c r="C527" s="98"/>
      <c r="D527" s="99"/>
      <c r="E527" s="254"/>
      <c r="J527" s="225"/>
      <c r="K527" s="5"/>
      <c r="L527" s="225"/>
      <c r="M527" s="5"/>
      <c r="N527" s="6"/>
      <c r="O527" s="5"/>
      <c r="P527" s="7"/>
    </row>
    <row r="528" spans="1:16" s="4" customFormat="1">
      <c r="A528" s="97"/>
      <c r="B528" s="97"/>
      <c r="C528" s="98"/>
      <c r="D528" s="99"/>
      <c r="E528" s="254"/>
      <c r="J528" s="225"/>
      <c r="K528" s="5"/>
      <c r="L528" s="225"/>
      <c r="M528" s="5"/>
      <c r="N528" s="6"/>
      <c r="O528" s="5"/>
      <c r="P528" s="7"/>
    </row>
    <row r="529" spans="1:16" s="4" customFormat="1">
      <c r="A529" s="97"/>
      <c r="B529" s="97"/>
      <c r="C529" s="98"/>
      <c r="D529" s="99"/>
      <c r="E529" s="254"/>
      <c r="J529" s="225"/>
      <c r="K529" s="5"/>
      <c r="L529" s="225"/>
      <c r="M529" s="5"/>
      <c r="N529" s="6"/>
      <c r="O529" s="5"/>
      <c r="P529" s="7"/>
    </row>
    <row r="530" spans="1:16" s="4" customFormat="1">
      <c r="A530" s="97"/>
      <c r="B530" s="97"/>
      <c r="C530" s="98"/>
      <c r="D530" s="99"/>
      <c r="E530" s="254"/>
      <c r="J530" s="225"/>
      <c r="K530" s="5"/>
      <c r="L530" s="225"/>
      <c r="M530" s="5"/>
      <c r="N530" s="6"/>
      <c r="O530" s="5"/>
      <c r="P530" s="7"/>
    </row>
    <row r="531" spans="1:16" s="4" customFormat="1">
      <c r="A531" s="97"/>
      <c r="B531" s="97"/>
      <c r="C531" s="98"/>
      <c r="D531" s="99"/>
      <c r="E531" s="254"/>
      <c r="J531" s="225"/>
      <c r="K531" s="5"/>
      <c r="L531" s="225"/>
      <c r="M531" s="5"/>
      <c r="N531" s="6"/>
      <c r="O531" s="5"/>
      <c r="P531" s="7"/>
    </row>
    <row r="532" spans="1:16" s="4" customFormat="1">
      <c r="A532" s="97"/>
      <c r="B532" s="97"/>
      <c r="C532" s="98"/>
      <c r="D532" s="99"/>
      <c r="E532" s="254"/>
      <c r="J532" s="225"/>
      <c r="K532" s="5"/>
      <c r="L532" s="225"/>
      <c r="M532" s="5"/>
      <c r="N532" s="6"/>
      <c r="O532" s="5"/>
      <c r="P532" s="7"/>
    </row>
    <row r="533" spans="1:16" s="4" customFormat="1">
      <c r="A533" s="97"/>
      <c r="B533" s="97"/>
      <c r="C533" s="98"/>
      <c r="D533" s="99"/>
      <c r="E533" s="254"/>
      <c r="J533" s="225"/>
      <c r="K533" s="5"/>
      <c r="L533" s="225"/>
      <c r="M533" s="5"/>
      <c r="N533" s="6"/>
      <c r="O533" s="5"/>
      <c r="P533" s="7"/>
    </row>
    <row r="534" spans="1:16" s="4" customFormat="1">
      <c r="A534" s="97"/>
      <c r="B534" s="97"/>
      <c r="C534" s="98"/>
      <c r="D534" s="99"/>
      <c r="E534" s="254"/>
      <c r="J534" s="225"/>
      <c r="K534" s="5"/>
      <c r="L534" s="225"/>
      <c r="M534" s="5"/>
      <c r="N534" s="6"/>
      <c r="O534" s="5"/>
      <c r="P534" s="7"/>
    </row>
    <row r="535" spans="1:16" s="4" customFormat="1">
      <c r="A535" s="97"/>
      <c r="B535" s="97"/>
      <c r="C535" s="98"/>
      <c r="D535" s="99"/>
      <c r="E535" s="254"/>
      <c r="J535" s="225"/>
      <c r="K535" s="5"/>
      <c r="L535" s="225"/>
      <c r="M535" s="5"/>
      <c r="N535" s="6"/>
      <c r="O535" s="5"/>
      <c r="P535" s="7"/>
    </row>
    <row r="536" spans="1:16" s="4" customFormat="1">
      <c r="A536" s="97"/>
      <c r="B536" s="97"/>
      <c r="C536" s="98"/>
      <c r="D536" s="99"/>
      <c r="E536" s="254"/>
      <c r="J536" s="225"/>
      <c r="K536" s="5"/>
      <c r="L536" s="225"/>
      <c r="M536" s="5"/>
      <c r="N536" s="6"/>
      <c r="O536" s="5"/>
      <c r="P536" s="7"/>
    </row>
    <row r="537" spans="1:16" s="4" customFormat="1">
      <c r="A537" s="97"/>
      <c r="B537" s="97"/>
      <c r="C537" s="98"/>
      <c r="D537" s="99"/>
      <c r="E537" s="254"/>
      <c r="J537" s="225"/>
      <c r="K537" s="5"/>
      <c r="L537" s="225"/>
      <c r="M537" s="5"/>
      <c r="N537" s="6"/>
      <c r="O537" s="5"/>
      <c r="P537" s="7"/>
    </row>
    <row r="538" spans="1:16" s="4" customFormat="1">
      <c r="A538" s="97"/>
      <c r="B538" s="97"/>
      <c r="C538" s="98"/>
      <c r="D538" s="99"/>
      <c r="E538" s="254"/>
      <c r="J538" s="225"/>
      <c r="K538" s="5"/>
      <c r="L538" s="225"/>
      <c r="M538" s="5"/>
      <c r="N538" s="6"/>
      <c r="O538" s="5"/>
      <c r="P538" s="7"/>
    </row>
    <row r="539" spans="1:16" s="4" customFormat="1">
      <c r="A539" s="97"/>
      <c r="B539" s="97"/>
      <c r="C539" s="98"/>
      <c r="D539" s="99"/>
      <c r="E539" s="254"/>
      <c r="J539" s="225"/>
      <c r="K539" s="5"/>
      <c r="L539" s="225"/>
      <c r="M539" s="5"/>
      <c r="N539" s="6"/>
      <c r="O539" s="5"/>
      <c r="P539" s="7"/>
    </row>
    <row r="540" spans="1:16" s="4" customFormat="1">
      <c r="A540" s="97"/>
      <c r="B540" s="97"/>
      <c r="C540" s="98"/>
      <c r="D540" s="99"/>
      <c r="E540" s="254"/>
      <c r="J540" s="225"/>
      <c r="K540" s="5"/>
      <c r="L540" s="225"/>
      <c r="M540" s="5"/>
      <c r="N540" s="6"/>
      <c r="O540" s="5"/>
      <c r="P540" s="7"/>
    </row>
    <row r="541" spans="1:16" s="4" customFormat="1">
      <c r="A541" s="97"/>
      <c r="B541" s="97"/>
      <c r="C541" s="98"/>
      <c r="D541" s="99"/>
      <c r="E541" s="254"/>
      <c r="J541" s="225"/>
      <c r="K541" s="5"/>
      <c r="L541" s="225"/>
      <c r="M541" s="5"/>
      <c r="N541" s="6"/>
      <c r="O541" s="5"/>
      <c r="P541" s="7"/>
    </row>
    <row r="542" spans="1:16" s="4" customFormat="1">
      <c r="A542" s="97"/>
      <c r="B542" s="97"/>
      <c r="C542" s="98"/>
      <c r="D542" s="99"/>
      <c r="E542" s="254"/>
      <c r="J542" s="225"/>
      <c r="K542" s="5"/>
      <c r="L542" s="225"/>
      <c r="M542" s="5"/>
      <c r="N542" s="6"/>
      <c r="O542" s="5"/>
      <c r="P542" s="7"/>
    </row>
    <row r="543" spans="1:16" s="4" customFormat="1">
      <c r="A543" s="97"/>
      <c r="B543" s="97"/>
      <c r="C543" s="98"/>
      <c r="D543" s="99"/>
      <c r="E543" s="254"/>
      <c r="J543" s="225"/>
      <c r="K543" s="5"/>
      <c r="L543" s="225"/>
      <c r="M543" s="5"/>
      <c r="N543" s="6"/>
      <c r="O543" s="5"/>
      <c r="P543" s="7"/>
    </row>
    <row r="544" spans="1:16" s="4" customFormat="1">
      <c r="A544" s="97"/>
      <c r="B544" s="97"/>
      <c r="C544" s="98"/>
      <c r="D544" s="99"/>
      <c r="E544" s="254"/>
      <c r="J544" s="225"/>
      <c r="K544" s="5"/>
      <c r="L544" s="225"/>
      <c r="M544" s="5"/>
      <c r="N544" s="6"/>
      <c r="O544" s="5"/>
      <c r="P544" s="7"/>
    </row>
    <row r="545" spans="1:16" s="4" customFormat="1">
      <c r="A545" s="97"/>
      <c r="B545" s="97"/>
      <c r="C545" s="98"/>
      <c r="D545" s="99"/>
      <c r="E545" s="254"/>
      <c r="J545" s="225"/>
      <c r="K545" s="5"/>
      <c r="L545" s="225"/>
      <c r="M545" s="5"/>
      <c r="N545" s="6"/>
      <c r="O545" s="5"/>
      <c r="P545" s="7"/>
    </row>
    <row r="546" spans="1:16" s="4" customFormat="1">
      <c r="A546" s="97"/>
      <c r="B546" s="97"/>
      <c r="C546" s="98"/>
      <c r="D546" s="99"/>
      <c r="E546" s="254"/>
      <c r="J546" s="225"/>
      <c r="K546" s="5"/>
      <c r="L546" s="225"/>
      <c r="M546" s="5"/>
      <c r="N546" s="6"/>
      <c r="O546" s="5"/>
      <c r="P546" s="7"/>
    </row>
    <row r="547" spans="1:16" s="4" customFormat="1">
      <c r="A547" s="97"/>
      <c r="B547" s="97"/>
      <c r="C547" s="98"/>
      <c r="D547" s="99"/>
      <c r="E547" s="254"/>
      <c r="J547" s="225"/>
      <c r="K547" s="5"/>
      <c r="L547" s="225"/>
      <c r="M547" s="5"/>
      <c r="N547" s="6"/>
      <c r="O547" s="5"/>
      <c r="P547" s="7"/>
    </row>
    <row r="548" spans="1:16" s="4" customFormat="1">
      <c r="A548" s="97"/>
      <c r="B548" s="97"/>
      <c r="C548" s="98"/>
      <c r="D548" s="99"/>
      <c r="E548" s="254"/>
      <c r="J548" s="225"/>
      <c r="K548" s="5"/>
      <c r="L548" s="225"/>
      <c r="M548" s="5"/>
      <c r="N548" s="6"/>
      <c r="O548" s="5"/>
      <c r="P548" s="7"/>
    </row>
    <row r="549" spans="1:16" s="4" customFormat="1">
      <c r="A549" s="97"/>
      <c r="B549" s="97"/>
      <c r="C549" s="98"/>
      <c r="D549" s="99"/>
      <c r="E549" s="254"/>
      <c r="J549" s="225"/>
      <c r="K549" s="5"/>
      <c r="L549" s="225"/>
      <c r="M549" s="5"/>
      <c r="N549" s="6"/>
      <c r="O549" s="5"/>
      <c r="P549" s="7"/>
    </row>
    <row r="550" spans="1:16" s="4" customFormat="1">
      <c r="A550" s="97"/>
      <c r="B550" s="97"/>
      <c r="C550" s="98"/>
      <c r="D550" s="99"/>
      <c r="E550" s="254"/>
      <c r="J550" s="225"/>
      <c r="K550" s="5"/>
      <c r="L550" s="225"/>
      <c r="M550" s="5"/>
      <c r="N550" s="6"/>
      <c r="O550" s="5"/>
      <c r="P550" s="7"/>
    </row>
    <row r="551" spans="1:16" s="4" customFormat="1">
      <c r="A551" s="97"/>
      <c r="B551" s="97"/>
      <c r="C551" s="98"/>
      <c r="D551" s="99"/>
      <c r="E551" s="254"/>
      <c r="J551" s="225"/>
      <c r="K551" s="5"/>
      <c r="L551" s="225"/>
      <c r="M551" s="5"/>
      <c r="N551" s="6"/>
      <c r="O551" s="5"/>
      <c r="P551" s="7"/>
    </row>
    <row r="552" spans="1:16" s="4" customFormat="1">
      <c r="A552" s="97"/>
      <c r="B552" s="97"/>
      <c r="C552" s="98"/>
      <c r="D552" s="99"/>
      <c r="E552" s="254"/>
      <c r="J552" s="225"/>
      <c r="K552" s="5"/>
      <c r="L552" s="225"/>
      <c r="M552" s="5"/>
      <c r="N552" s="6"/>
      <c r="O552" s="5"/>
      <c r="P552" s="7"/>
    </row>
    <row r="553" spans="1:16" s="4" customFormat="1">
      <c r="A553" s="97"/>
      <c r="B553" s="97"/>
      <c r="C553" s="98"/>
      <c r="D553" s="99"/>
      <c r="E553" s="254"/>
      <c r="J553" s="225"/>
      <c r="K553" s="5"/>
      <c r="L553" s="225"/>
      <c r="M553" s="5"/>
      <c r="N553" s="6"/>
      <c r="O553" s="5"/>
      <c r="P553" s="7"/>
    </row>
    <row r="554" spans="1:16" s="4" customFormat="1">
      <c r="A554" s="97"/>
      <c r="B554" s="97"/>
      <c r="C554" s="98"/>
      <c r="D554" s="99"/>
      <c r="E554" s="254"/>
      <c r="J554" s="225"/>
      <c r="K554" s="5"/>
      <c r="L554" s="225"/>
      <c r="M554" s="5"/>
      <c r="N554" s="6"/>
      <c r="O554" s="5"/>
      <c r="P554" s="7"/>
    </row>
    <row r="555" spans="1:16" s="4" customFormat="1">
      <c r="A555" s="97"/>
      <c r="B555" s="97"/>
      <c r="C555" s="98"/>
      <c r="D555" s="99"/>
      <c r="E555" s="254"/>
      <c r="J555" s="225"/>
      <c r="K555" s="5"/>
      <c r="L555" s="225"/>
      <c r="M555" s="5"/>
      <c r="N555" s="6"/>
      <c r="O555" s="5"/>
      <c r="P555" s="7"/>
    </row>
    <row r="556" spans="1:16" s="4" customFormat="1">
      <c r="A556" s="97"/>
      <c r="B556" s="97"/>
      <c r="C556" s="98"/>
      <c r="D556" s="99"/>
      <c r="E556" s="254"/>
      <c r="J556" s="225"/>
      <c r="K556" s="5"/>
      <c r="L556" s="225"/>
      <c r="M556" s="5"/>
      <c r="N556" s="6"/>
      <c r="O556" s="5"/>
      <c r="P556" s="7"/>
    </row>
    <row r="557" spans="1:16" s="4" customFormat="1">
      <c r="A557" s="97"/>
      <c r="B557" s="97"/>
      <c r="C557" s="98"/>
      <c r="D557" s="99"/>
      <c r="E557" s="254"/>
      <c r="J557" s="225"/>
      <c r="K557" s="5"/>
      <c r="L557" s="225"/>
      <c r="M557" s="5"/>
      <c r="N557" s="6"/>
      <c r="O557" s="5"/>
      <c r="P557" s="7"/>
    </row>
    <row r="558" spans="1:16" s="4" customFormat="1">
      <c r="A558" s="97"/>
      <c r="B558" s="97"/>
      <c r="C558" s="98"/>
      <c r="D558" s="99"/>
      <c r="E558" s="254"/>
      <c r="J558" s="225"/>
      <c r="K558" s="5"/>
      <c r="L558" s="225"/>
      <c r="M558" s="5"/>
      <c r="N558" s="6"/>
      <c r="O558" s="5"/>
      <c r="P558" s="7"/>
    </row>
    <row r="559" spans="1:16" s="4" customFormat="1">
      <c r="A559" s="97"/>
      <c r="B559" s="97"/>
      <c r="C559" s="98"/>
      <c r="D559" s="99"/>
      <c r="E559" s="254"/>
      <c r="J559" s="225"/>
      <c r="K559" s="5"/>
      <c r="L559" s="225"/>
      <c r="M559" s="5"/>
      <c r="N559" s="6"/>
      <c r="O559" s="5"/>
      <c r="P559" s="7"/>
    </row>
    <row r="560" spans="1:16" s="4" customFormat="1">
      <c r="A560" s="97"/>
      <c r="B560" s="97"/>
      <c r="C560" s="98"/>
      <c r="D560" s="99"/>
      <c r="E560" s="254"/>
      <c r="J560" s="225"/>
      <c r="K560" s="5"/>
      <c r="L560" s="225"/>
      <c r="M560" s="5"/>
      <c r="N560" s="6"/>
      <c r="O560" s="5"/>
      <c r="P560" s="7"/>
    </row>
    <row r="561" spans="1:17" s="4" customFormat="1">
      <c r="A561" s="97"/>
      <c r="B561" s="97"/>
      <c r="C561" s="98"/>
      <c r="D561" s="99"/>
      <c r="E561" s="254"/>
      <c r="J561" s="225"/>
      <c r="K561" s="5"/>
      <c r="L561" s="225"/>
      <c r="M561" s="5"/>
      <c r="N561" s="6"/>
      <c r="O561" s="5"/>
      <c r="P561" s="7"/>
    </row>
    <row r="562" spans="1:17" s="4" customFormat="1">
      <c r="A562" s="97"/>
      <c r="B562" s="97"/>
      <c r="C562" s="98"/>
      <c r="D562" s="99"/>
      <c r="E562" s="254"/>
      <c r="J562" s="225"/>
      <c r="K562" s="5"/>
      <c r="L562" s="225"/>
      <c r="M562" s="5"/>
      <c r="N562" s="6"/>
      <c r="O562" s="5"/>
      <c r="P562" s="7"/>
    </row>
    <row r="563" spans="1:17" s="4" customFormat="1">
      <c r="A563" s="97"/>
      <c r="B563" s="97"/>
      <c r="C563" s="98"/>
      <c r="D563" s="99"/>
      <c r="E563" s="254"/>
      <c r="J563" s="225"/>
      <c r="K563" s="5"/>
      <c r="L563" s="225"/>
      <c r="M563" s="5"/>
      <c r="N563" s="6"/>
      <c r="O563" s="5"/>
      <c r="P563" s="7"/>
    </row>
    <row r="564" spans="1:17" s="4" customFormat="1">
      <c r="A564" s="97"/>
      <c r="B564" s="97"/>
      <c r="C564" s="98"/>
      <c r="D564" s="99"/>
      <c r="E564" s="254"/>
      <c r="J564" s="225"/>
      <c r="K564" s="5"/>
      <c r="L564" s="225"/>
      <c r="M564" s="5"/>
      <c r="N564" s="6"/>
      <c r="O564" s="5"/>
      <c r="P564" s="7"/>
    </row>
    <row r="565" spans="1:17" s="4" customFormat="1">
      <c r="A565" s="97"/>
      <c r="B565" s="97"/>
      <c r="C565" s="98"/>
      <c r="D565" s="99"/>
      <c r="E565" s="254"/>
      <c r="J565" s="225"/>
      <c r="K565" s="5"/>
      <c r="L565" s="225"/>
      <c r="M565" s="5"/>
      <c r="N565" s="6"/>
      <c r="O565" s="5"/>
      <c r="P565" s="7"/>
    </row>
    <row r="566" spans="1:17" s="4" customFormat="1">
      <c r="A566" s="97"/>
      <c r="B566" s="97"/>
      <c r="C566" s="98"/>
      <c r="D566" s="99"/>
      <c r="E566" s="254"/>
      <c r="J566" s="225"/>
      <c r="K566" s="5"/>
      <c r="L566" s="225"/>
      <c r="M566" s="5"/>
      <c r="N566" s="6"/>
      <c r="O566" s="5"/>
      <c r="P566" s="7"/>
      <c r="Q566" s="6"/>
    </row>
    <row r="567" spans="1:17" s="4" customFormat="1">
      <c r="A567" s="97"/>
      <c r="B567" s="97"/>
      <c r="C567" s="98"/>
      <c r="D567" s="99"/>
      <c r="E567" s="254"/>
      <c r="J567" s="225"/>
      <c r="K567" s="5"/>
      <c r="L567" s="225"/>
      <c r="M567" s="5"/>
      <c r="N567" s="6"/>
      <c r="O567" s="5"/>
      <c r="P567" s="7"/>
      <c r="Q567" s="6"/>
    </row>
    <row r="568" spans="1:17" s="4" customFormat="1">
      <c r="A568" s="97"/>
      <c r="B568" s="97"/>
      <c r="C568" s="98"/>
      <c r="D568" s="99"/>
      <c r="E568" s="254"/>
      <c r="J568" s="225"/>
      <c r="K568" s="5"/>
      <c r="L568" s="225"/>
      <c r="M568" s="5"/>
      <c r="N568" s="6"/>
      <c r="O568" s="5"/>
      <c r="P568" s="7"/>
      <c r="Q568" s="6"/>
    </row>
    <row r="569" spans="1:17" s="4" customFormat="1">
      <c r="A569" s="97"/>
      <c r="B569" s="97"/>
      <c r="C569" s="98"/>
      <c r="D569" s="99"/>
      <c r="E569" s="254"/>
      <c r="J569" s="225"/>
      <c r="K569" s="5"/>
      <c r="L569" s="225"/>
      <c r="M569" s="5"/>
      <c r="N569" s="6"/>
      <c r="O569" s="5"/>
      <c r="P569" s="7"/>
      <c r="Q569" s="6"/>
    </row>
    <row r="570" spans="1:17" s="4" customFormat="1">
      <c r="A570" s="97"/>
      <c r="B570" s="97"/>
      <c r="C570" s="98"/>
      <c r="D570" s="99"/>
      <c r="E570" s="254"/>
      <c r="J570" s="225"/>
      <c r="K570" s="5"/>
      <c r="L570" s="225"/>
      <c r="M570" s="5"/>
      <c r="N570" s="6"/>
      <c r="O570" s="5"/>
      <c r="P570" s="7"/>
      <c r="Q570" s="6"/>
    </row>
    <row r="571" spans="1:17">
      <c r="E571" s="254"/>
    </row>
    <row r="572" spans="1:17">
      <c r="E572" s="254"/>
    </row>
    <row r="573" spans="1:17">
      <c r="E573" s="254"/>
    </row>
    <row r="574" spans="1:17">
      <c r="E574" s="254"/>
    </row>
    <row r="575" spans="1:17">
      <c r="E575" s="254"/>
    </row>
    <row r="576" spans="1:17" s="4" customFormat="1">
      <c r="A576" s="97"/>
      <c r="B576" s="97"/>
      <c r="C576" s="98"/>
      <c r="D576" s="99"/>
      <c r="E576" s="254"/>
      <c r="J576" s="225"/>
      <c r="K576" s="5"/>
      <c r="L576" s="225"/>
      <c r="M576" s="5"/>
      <c r="N576" s="6"/>
      <c r="O576" s="5"/>
      <c r="P576" s="7"/>
      <c r="Q576" s="6"/>
    </row>
    <row r="577" spans="1:17" s="4" customFormat="1">
      <c r="A577" s="97"/>
      <c r="B577" s="97"/>
      <c r="C577" s="98"/>
      <c r="D577" s="99"/>
      <c r="E577" s="254"/>
      <c r="J577" s="225"/>
      <c r="K577" s="5"/>
      <c r="L577" s="225"/>
      <c r="M577" s="5"/>
      <c r="N577" s="6"/>
      <c r="O577" s="5"/>
      <c r="P577" s="7"/>
      <c r="Q577" s="6"/>
    </row>
    <row r="578" spans="1:17" s="4" customFormat="1">
      <c r="A578" s="97"/>
      <c r="B578" s="97"/>
      <c r="C578" s="98"/>
      <c r="D578" s="99"/>
      <c r="E578" s="254"/>
      <c r="J578" s="225"/>
      <c r="K578" s="5"/>
      <c r="L578" s="225"/>
      <c r="M578" s="5"/>
      <c r="N578" s="6"/>
      <c r="O578" s="5"/>
      <c r="P578" s="7"/>
      <c r="Q578" s="6"/>
    </row>
    <row r="579" spans="1:17" s="4" customFormat="1">
      <c r="A579" s="97"/>
      <c r="B579" s="97"/>
      <c r="C579" s="98"/>
      <c r="D579" s="99"/>
      <c r="E579" s="254"/>
      <c r="J579" s="225"/>
      <c r="K579" s="5"/>
      <c r="L579" s="225"/>
      <c r="M579" s="5"/>
      <c r="N579" s="6"/>
      <c r="O579" s="5"/>
      <c r="P579" s="7"/>
      <c r="Q579" s="6"/>
    </row>
    <row r="580" spans="1:17" s="4" customFormat="1">
      <c r="A580" s="97"/>
      <c r="B580" s="97"/>
      <c r="C580" s="98"/>
      <c r="D580" s="99"/>
      <c r="E580" s="254"/>
      <c r="J580" s="225"/>
      <c r="K580" s="5"/>
      <c r="L580" s="225"/>
      <c r="M580" s="5"/>
      <c r="N580" s="6"/>
      <c r="O580" s="5"/>
      <c r="P580" s="7"/>
      <c r="Q580" s="6"/>
    </row>
    <row r="581" spans="1:17" s="4" customFormat="1">
      <c r="A581" s="97"/>
      <c r="B581" s="97"/>
      <c r="C581" s="98"/>
      <c r="D581" s="99"/>
      <c r="E581" s="254"/>
      <c r="J581" s="225"/>
      <c r="K581" s="5"/>
      <c r="L581" s="225"/>
      <c r="M581" s="5"/>
      <c r="N581" s="6"/>
      <c r="O581" s="5"/>
      <c r="P581" s="7"/>
      <c r="Q581" s="6"/>
    </row>
    <row r="582" spans="1:17" s="4" customFormat="1">
      <c r="A582" s="97"/>
      <c r="B582" s="97"/>
      <c r="C582" s="98"/>
      <c r="D582" s="99"/>
      <c r="E582" s="254"/>
      <c r="J582" s="225"/>
      <c r="K582" s="5"/>
      <c r="L582" s="225"/>
      <c r="M582" s="5"/>
      <c r="N582" s="6"/>
      <c r="O582" s="5"/>
      <c r="P582" s="7"/>
      <c r="Q582" s="6"/>
    </row>
    <row r="583" spans="1:17" s="4" customFormat="1">
      <c r="A583" s="97"/>
      <c r="B583" s="97"/>
      <c r="C583" s="98"/>
      <c r="D583" s="99"/>
      <c r="E583" s="254"/>
      <c r="J583" s="225"/>
      <c r="K583" s="5"/>
      <c r="L583" s="225"/>
      <c r="M583" s="5"/>
      <c r="N583" s="6"/>
      <c r="O583" s="5"/>
      <c r="P583" s="7"/>
      <c r="Q583" s="6"/>
    </row>
    <row r="584" spans="1:17" s="4" customFormat="1">
      <c r="A584" s="97"/>
      <c r="B584" s="97"/>
      <c r="C584" s="98"/>
      <c r="D584" s="99"/>
      <c r="E584" s="254"/>
      <c r="J584" s="225"/>
      <c r="K584" s="5"/>
      <c r="L584" s="225"/>
      <c r="M584" s="5"/>
      <c r="N584" s="6"/>
      <c r="O584" s="5"/>
      <c r="P584" s="7"/>
      <c r="Q584" s="6"/>
    </row>
    <row r="585" spans="1:17" s="4" customFormat="1">
      <c r="A585" s="97"/>
      <c r="B585" s="97"/>
      <c r="C585" s="98"/>
      <c r="D585" s="99"/>
      <c r="E585" s="254"/>
      <c r="J585" s="225"/>
      <c r="K585" s="5"/>
      <c r="L585" s="225"/>
      <c r="M585" s="5"/>
      <c r="N585" s="6"/>
      <c r="O585" s="5"/>
      <c r="P585" s="7"/>
      <c r="Q585" s="6"/>
    </row>
    <row r="586" spans="1:17" s="4" customFormat="1">
      <c r="A586" s="97"/>
      <c r="B586" s="97"/>
      <c r="C586" s="98"/>
      <c r="D586" s="99"/>
      <c r="E586" s="254"/>
      <c r="J586" s="225"/>
      <c r="K586" s="5"/>
      <c r="L586" s="225"/>
      <c r="M586" s="5"/>
      <c r="N586" s="6"/>
      <c r="O586" s="5"/>
      <c r="P586" s="7"/>
      <c r="Q586" s="6"/>
    </row>
    <row r="587" spans="1:17" s="4" customFormat="1">
      <c r="A587" s="97"/>
      <c r="B587" s="97"/>
      <c r="C587" s="98"/>
      <c r="D587" s="99"/>
      <c r="E587" s="254"/>
      <c r="J587" s="225"/>
      <c r="K587" s="5"/>
      <c r="L587" s="225"/>
      <c r="M587" s="5"/>
      <c r="N587" s="6"/>
      <c r="O587" s="5"/>
      <c r="P587" s="7"/>
      <c r="Q587" s="6"/>
    </row>
    <row r="588" spans="1:17" s="4" customFormat="1">
      <c r="A588" s="97"/>
      <c r="B588" s="97"/>
      <c r="C588" s="98"/>
      <c r="D588" s="99"/>
      <c r="E588" s="254"/>
      <c r="J588" s="225"/>
      <c r="K588" s="5"/>
      <c r="L588" s="225"/>
      <c r="M588" s="5"/>
      <c r="N588" s="6"/>
      <c r="O588" s="5"/>
      <c r="P588" s="7"/>
      <c r="Q588" s="6"/>
    </row>
    <row r="589" spans="1:17" s="4" customFormat="1">
      <c r="A589" s="97"/>
      <c r="B589" s="97"/>
      <c r="C589" s="98"/>
      <c r="D589" s="99"/>
      <c r="E589" s="254"/>
      <c r="J589" s="225"/>
      <c r="K589" s="5"/>
      <c r="L589" s="225"/>
      <c r="M589" s="5"/>
      <c r="N589" s="6"/>
      <c r="O589" s="5"/>
      <c r="P589" s="7"/>
      <c r="Q589" s="6"/>
    </row>
    <row r="590" spans="1:17" s="4" customFormat="1">
      <c r="A590" s="97"/>
      <c r="B590" s="97"/>
      <c r="C590" s="98"/>
      <c r="D590" s="99"/>
      <c r="E590" s="254"/>
      <c r="J590" s="225"/>
      <c r="K590" s="5"/>
      <c r="L590" s="225"/>
      <c r="M590" s="5"/>
      <c r="N590" s="6"/>
      <c r="O590" s="5"/>
      <c r="P590" s="7"/>
      <c r="Q590" s="6"/>
    </row>
    <row r="591" spans="1:17" s="4" customFormat="1">
      <c r="A591" s="97"/>
      <c r="B591" s="97"/>
      <c r="C591" s="98"/>
      <c r="D591" s="99"/>
      <c r="E591" s="254"/>
      <c r="J591" s="225"/>
      <c r="K591" s="5"/>
      <c r="L591" s="225"/>
      <c r="M591" s="5"/>
      <c r="N591" s="6"/>
      <c r="O591" s="5"/>
      <c r="P591" s="7"/>
      <c r="Q591" s="6"/>
    </row>
    <row r="592" spans="1:17" s="4" customFormat="1">
      <c r="A592" s="97"/>
      <c r="B592" s="97"/>
      <c r="C592" s="98"/>
      <c r="D592" s="99"/>
      <c r="E592" s="254"/>
      <c r="J592" s="225"/>
      <c r="K592" s="5"/>
      <c r="L592" s="225"/>
      <c r="M592" s="5"/>
      <c r="N592" s="6"/>
      <c r="O592" s="5"/>
      <c r="P592" s="7"/>
      <c r="Q592" s="6"/>
    </row>
    <row r="593" spans="1:17" s="4" customFormat="1">
      <c r="A593" s="97"/>
      <c r="B593" s="97"/>
      <c r="C593" s="98"/>
      <c r="D593" s="99"/>
      <c r="E593" s="254"/>
      <c r="J593" s="225"/>
      <c r="K593" s="5"/>
      <c r="L593" s="225"/>
      <c r="M593" s="5"/>
      <c r="N593" s="6"/>
      <c r="O593" s="5"/>
      <c r="P593" s="7"/>
      <c r="Q593" s="6"/>
    </row>
    <row r="594" spans="1:17" s="4" customFormat="1">
      <c r="A594" s="97"/>
      <c r="B594" s="97"/>
      <c r="C594" s="98"/>
      <c r="D594" s="99"/>
      <c r="E594" s="254"/>
      <c r="J594" s="225"/>
      <c r="K594" s="5"/>
      <c r="L594" s="225"/>
      <c r="M594" s="5"/>
      <c r="N594" s="6"/>
      <c r="O594" s="5"/>
      <c r="P594" s="7"/>
      <c r="Q594" s="6"/>
    </row>
    <row r="595" spans="1:17" s="4" customFormat="1">
      <c r="A595" s="97"/>
      <c r="B595" s="97"/>
      <c r="C595" s="98"/>
      <c r="D595" s="99"/>
      <c r="E595" s="254"/>
      <c r="J595" s="225"/>
      <c r="K595" s="5"/>
      <c r="L595" s="225"/>
      <c r="M595" s="5"/>
      <c r="N595" s="6"/>
      <c r="O595" s="5"/>
      <c r="P595" s="7"/>
      <c r="Q595" s="6"/>
    </row>
    <row r="596" spans="1:17" s="4" customFormat="1">
      <c r="A596" s="97"/>
      <c r="B596" s="97"/>
      <c r="C596" s="98"/>
      <c r="D596" s="99"/>
      <c r="E596" s="254"/>
      <c r="J596" s="225"/>
      <c r="K596" s="5"/>
      <c r="L596" s="225"/>
      <c r="M596" s="5"/>
      <c r="N596" s="6"/>
      <c r="O596" s="5"/>
      <c r="P596" s="7"/>
      <c r="Q596" s="6"/>
    </row>
    <row r="597" spans="1:17" s="4" customFormat="1">
      <c r="A597" s="97"/>
      <c r="B597" s="97"/>
      <c r="C597" s="98"/>
      <c r="D597" s="99"/>
      <c r="E597" s="254"/>
      <c r="J597" s="225"/>
      <c r="K597" s="5"/>
      <c r="L597" s="225"/>
      <c r="M597" s="5"/>
      <c r="N597" s="6"/>
      <c r="O597" s="5"/>
      <c r="P597" s="7"/>
      <c r="Q597" s="6"/>
    </row>
    <row r="598" spans="1:17" s="4" customFormat="1">
      <c r="A598" s="97"/>
      <c r="B598" s="97"/>
      <c r="C598" s="98"/>
      <c r="D598" s="99"/>
      <c r="E598" s="254"/>
      <c r="J598" s="225"/>
      <c r="K598" s="5"/>
      <c r="L598" s="225"/>
      <c r="M598" s="5"/>
      <c r="N598" s="6"/>
      <c r="O598" s="5"/>
      <c r="P598" s="7"/>
      <c r="Q598" s="6"/>
    </row>
    <row r="599" spans="1:17" s="4" customFormat="1">
      <c r="A599" s="97"/>
      <c r="B599" s="97"/>
      <c r="C599" s="98"/>
      <c r="D599" s="99"/>
      <c r="E599" s="254"/>
      <c r="J599" s="225"/>
      <c r="K599" s="5"/>
      <c r="L599" s="225"/>
      <c r="M599" s="5"/>
      <c r="N599" s="6"/>
      <c r="O599" s="5"/>
      <c r="P599" s="7"/>
      <c r="Q599" s="6"/>
    </row>
    <row r="600" spans="1:17" s="4" customFormat="1">
      <c r="A600" s="97"/>
      <c r="B600" s="97"/>
      <c r="C600" s="98"/>
      <c r="D600" s="99"/>
      <c r="E600" s="254"/>
      <c r="J600" s="225"/>
      <c r="K600" s="5"/>
      <c r="L600" s="225"/>
      <c r="M600" s="5"/>
      <c r="N600" s="6"/>
      <c r="O600" s="5"/>
      <c r="P600" s="7"/>
      <c r="Q600" s="6"/>
    </row>
    <row r="601" spans="1:17" s="4" customFormat="1">
      <c r="A601" s="97"/>
      <c r="B601" s="97"/>
      <c r="C601" s="98"/>
      <c r="D601" s="99"/>
      <c r="E601" s="254"/>
      <c r="J601" s="225"/>
      <c r="K601" s="5"/>
      <c r="L601" s="225"/>
      <c r="M601" s="5"/>
      <c r="N601" s="6"/>
      <c r="O601" s="5"/>
      <c r="P601" s="7"/>
      <c r="Q601" s="6"/>
    </row>
    <row r="602" spans="1:17" s="4" customFormat="1">
      <c r="A602" s="97"/>
      <c r="B602" s="97"/>
      <c r="C602" s="98"/>
      <c r="D602" s="99"/>
      <c r="E602" s="254"/>
      <c r="J602" s="225"/>
      <c r="K602" s="5"/>
      <c r="L602" s="225"/>
      <c r="M602" s="5"/>
      <c r="N602" s="6"/>
      <c r="O602" s="5"/>
      <c r="P602" s="7"/>
      <c r="Q602" s="6"/>
    </row>
    <row r="603" spans="1:17" s="4" customFormat="1">
      <c r="A603" s="97"/>
      <c r="B603" s="97"/>
      <c r="C603" s="98"/>
      <c r="D603" s="99"/>
      <c r="E603" s="254"/>
      <c r="J603" s="225"/>
      <c r="K603" s="5"/>
      <c r="L603" s="225"/>
      <c r="M603" s="5"/>
      <c r="N603" s="6"/>
      <c r="O603" s="5"/>
      <c r="P603" s="7"/>
      <c r="Q603" s="6"/>
    </row>
    <row r="604" spans="1:17" s="4" customFormat="1">
      <c r="A604" s="97"/>
      <c r="B604" s="97"/>
      <c r="C604" s="98"/>
      <c r="D604" s="99"/>
      <c r="E604" s="254"/>
      <c r="J604" s="225"/>
      <c r="K604" s="5"/>
      <c r="L604" s="225"/>
      <c r="M604" s="5"/>
      <c r="N604" s="6"/>
      <c r="O604" s="5"/>
      <c r="P604" s="7"/>
      <c r="Q604" s="6"/>
    </row>
    <row r="605" spans="1:17" s="4" customFormat="1">
      <c r="A605" s="97"/>
      <c r="B605" s="97"/>
      <c r="C605" s="98"/>
      <c r="D605" s="99"/>
      <c r="E605" s="254"/>
      <c r="J605" s="225"/>
      <c r="K605" s="5"/>
      <c r="L605" s="225"/>
      <c r="M605" s="5"/>
      <c r="N605" s="6"/>
      <c r="O605" s="5"/>
      <c r="P605" s="7"/>
      <c r="Q605" s="6"/>
    </row>
    <row r="606" spans="1:17" s="4" customFormat="1">
      <c r="A606" s="97"/>
      <c r="B606" s="97"/>
      <c r="C606" s="98"/>
      <c r="D606" s="99"/>
      <c r="E606" s="254"/>
      <c r="J606" s="225"/>
      <c r="K606" s="5"/>
      <c r="L606" s="225"/>
      <c r="M606" s="5"/>
      <c r="N606" s="6"/>
      <c r="O606" s="5"/>
      <c r="P606" s="7"/>
      <c r="Q606" s="6"/>
    </row>
    <row r="607" spans="1:17" s="4" customFormat="1">
      <c r="A607" s="97"/>
      <c r="B607" s="97"/>
      <c r="C607" s="98"/>
      <c r="D607" s="99"/>
      <c r="E607" s="254"/>
      <c r="J607" s="225"/>
      <c r="K607" s="5"/>
      <c r="L607" s="225"/>
      <c r="M607" s="5"/>
      <c r="N607" s="6"/>
      <c r="O607" s="5"/>
      <c r="P607" s="7"/>
      <c r="Q607" s="6"/>
    </row>
    <row r="608" spans="1:17" s="4" customFormat="1">
      <c r="A608" s="97"/>
      <c r="B608" s="97"/>
      <c r="C608" s="98"/>
      <c r="D608" s="99"/>
      <c r="E608" s="254"/>
      <c r="J608" s="225"/>
      <c r="K608" s="5"/>
      <c r="L608" s="225"/>
      <c r="M608" s="5"/>
      <c r="N608" s="6"/>
      <c r="O608" s="5"/>
      <c r="P608" s="7"/>
      <c r="Q608" s="6"/>
    </row>
    <row r="609" spans="1:17" s="4" customFormat="1">
      <c r="A609" s="97"/>
      <c r="B609" s="97"/>
      <c r="C609" s="98"/>
      <c r="D609" s="99"/>
      <c r="E609" s="254"/>
      <c r="J609" s="225"/>
      <c r="K609" s="5"/>
      <c r="L609" s="225"/>
      <c r="M609" s="5"/>
      <c r="N609" s="6"/>
      <c r="O609" s="5"/>
      <c r="P609" s="7"/>
      <c r="Q609" s="6"/>
    </row>
    <row r="610" spans="1:17" s="4" customFormat="1">
      <c r="A610" s="97"/>
      <c r="B610" s="97"/>
      <c r="C610" s="98"/>
      <c r="D610" s="99"/>
      <c r="E610" s="254"/>
      <c r="J610" s="225"/>
      <c r="K610" s="5"/>
      <c r="L610" s="225"/>
      <c r="M610" s="5"/>
      <c r="N610" s="6"/>
      <c r="O610" s="5"/>
      <c r="P610" s="7"/>
      <c r="Q610" s="6"/>
    </row>
    <row r="611" spans="1:17" s="4" customFormat="1">
      <c r="A611" s="97"/>
      <c r="B611" s="97"/>
      <c r="C611" s="98"/>
      <c r="D611" s="99"/>
      <c r="E611" s="254"/>
      <c r="J611" s="225"/>
      <c r="K611" s="5"/>
      <c r="L611" s="225"/>
      <c r="M611" s="5"/>
      <c r="N611" s="6"/>
      <c r="O611" s="5"/>
      <c r="P611" s="7"/>
      <c r="Q611" s="6"/>
    </row>
    <row r="612" spans="1:17" s="4" customFormat="1">
      <c r="A612" s="97"/>
      <c r="B612" s="97"/>
      <c r="C612" s="98"/>
      <c r="D612" s="99"/>
      <c r="E612" s="254"/>
      <c r="J612" s="225"/>
      <c r="K612" s="5"/>
      <c r="L612" s="225"/>
      <c r="M612" s="5"/>
      <c r="N612" s="6"/>
      <c r="O612" s="5"/>
      <c r="P612" s="7"/>
      <c r="Q612" s="6"/>
    </row>
    <row r="613" spans="1:17" s="4" customFormat="1">
      <c r="A613" s="97"/>
      <c r="B613" s="97"/>
      <c r="C613" s="98"/>
      <c r="D613" s="99"/>
      <c r="E613" s="254"/>
      <c r="J613" s="225"/>
      <c r="K613" s="5"/>
      <c r="L613" s="225"/>
      <c r="M613" s="5"/>
      <c r="N613" s="6"/>
      <c r="O613" s="5"/>
      <c r="P613" s="7"/>
      <c r="Q613" s="6"/>
    </row>
    <row r="614" spans="1:17" s="4" customFormat="1">
      <c r="A614" s="97"/>
      <c r="B614" s="97"/>
      <c r="C614" s="98"/>
      <c r="D614" s="99"/>
      <c r="E614" s="254"/>
      <c r="J614" s="225"/>
      <c r="K614" s="5"/>
      <c r="L614" s="225"/>
      <c r="M614" s="5"/>
      <c r="N614" s="6"/>
      <c r="O614" s="5"/>
      <c r="P614" s="7"/>
      <c r="Q614" s="6"/>
    </row>
    <row r="615" spans="1:17" s="4" customFormat="1">
      <c r="A615" s="97"/>
      <c r="B615" s="97"/>
      <c r="C615" s="98"/>
      <c r="D615" s="99"/>
      <c r="E615" s="254"/>
      <c r="J615" s="225"/>
      <c r="K615" s="5"/>
      <c r="L615" s="225"/>
      <c r="M615" s="5"/>
      <c r="N615" s="6"/>
      <c r="O615" s="5"/>
      <c r="P615" s="7"/>
      <c r="Q615" s="6"/>
    </row>
    <row r="616" spans="1:17" s="4" customFormat="1">
      <c r="A616" s="97"/>
      <c r="B616" s="97"/>
      <c r="C616" s="98"/>
      <c r="D616" s="99"/>
      <c r="E616" s="254"/>
      <c r="J616" s="225"/>
      <c r="K616" s="5"/>
      <c r="L616" s="225"/>
      <c r="M616" s="5"/>
      <c r="N616" s="6"/>
      <c r="O616" s="5"/>
      <c r="P616" s="7"/>
      <c r="Q616" s="6"/>
    </row>
    <row r="617" spans="1:17" s="4" customFormat="1">
      <c r="A617" s="97"/>
      <c r="B617" s="97"/>
      <c r="C617" s="98"/>
      <c r="D617" s="99"/>
      <c r="E617" s="254"/>
      <c r="J617" s="225"/>
      <c r="K617" s="5"/>
      <c r="L617" s="225"/>
      <c r="M617" s="5"/>
      <c r="N617" s="6"/>
      <c r="O617" s="5"/>
      <c r="P617" s="7"/>
      <c r="Q617" s="6"/>
    </row>
    <row r="618" spans="1:17" s="4" customFormat="1">
      <c r="A618" s="97"/>
      <c r="B618" s="97"/>
      <c r="C618" s="98"/>
      <c r="D618" s="99"/>
      <c r="E618" s="254"/>
      <c r="J618" s="225"/>
      <c r="K618" s="5"/>
      <c r="L618" s="225"/>
      <c r="M618" s="5"/>
      <c r="N618" s="6"/>
      <c r="O618" s="5"/>
      <c r="P618" s="7"/>
      <c r="Q618" s="6"/>
    </row>
    <row r="619" spans="1:17" s="4" customFormat="1">
      <c r="A619" s="97"/>
      <c r="B619" s="97"/>
      <c r="C619" s="98"/>
      <c r="D619" s="99"/>
      <c r="E619" s="254"/>
      <c r="J619" s="225"/>
      <c r="K619" s="5"/>
      <c r="L619" s="225"/>
      <c r="M619" s="5"/>
      <c r="N619" s="6"/>
      <c r="O619" s="5"/>
      <c r="P619" s="7"/>
      <c r="Q619" s="6"/>
    </row>
    <row r="620" spans="1:17" s="4" customFormat="1">
      <c r="A620" s="97"/>
      <c r="B620" s="97"/>
      <c r="C620" s="98"/>
      <c r="D620" s="99"/>
      <c r="E620" s="254"/>
      <c r="J620" s="225"/>
      <c r="K620" s="5"/>
      <c r="L620" s="225"/>
      <c r="M620" s="5"/>
      <c r="N620" s="6"/>
      <c r="O620" s="5"/>
      <c r="P620" s="7"/>
      <c r="Q620" s="6"/>
    </row>
    <row r="621" spans="1:17" s="4" customFormat="1">
      <c r="A621" s="97"/>
      <c r="B621" s="97"/>
      <c r="C621" s="98"/>
      <c r="D621" s="99"/>
      <c r="E621" s="254"/>
      <c r="J621" s="225"/>
      <c r="K621" s="5"/>
      <c r="L621" s="225"/>
      <c r="M621" s="5"/>
      <c r="N621" s="6"/>
      <c r="O621" s="5"/>
      <c r="P621" s="7"/>
      <c r="Q621" s="6"/>
    </row>
    <row r="622" spans="1:17" s="4" customFormat="1">
      <c r="A622" s="97"/>
      <c r="B622" s="97"/>
      <c r="C622" s="98"/>
      <c r="D622" s="99"/>
      <c r="E622" s="254"/>
      <c r="J622" s="225"/>
      <c r="K622" s="5"/>
      <c r="L622" s="225"/>
      <c r="M622" s="5"/>
      <c r="N622" s="6"/>
      <c r="O622" s="5"/>
      <c r="P622" s="7"/>
      <c r="Q622" s="6"/>
    </row>
    <row r="623" spans="1:17" s="4" customFormat="1">
      <c r="A623" s="97"/>
      <c r="B623" s="97"/>
      <c r="C623" s="98"/>
      <c r="D623" s="99"/>
      <c r="E623" s="254"/>
      <c r="J623" s="225"/>
      <c r="K623" s="5"/>
      <c r="L623" s="225"/>
      <c r="M623" s="5"/>
      <c r="N623" s="6"/>
      <c r="O623" s="5"/>
      <c r="P623" s="7"/>
      <c r="Q623" s="6"/>
    </row>
  </sheetData>
  <mergeCells count="62">
    <mergeCell ref="J25:J26"/>
    <mergeCell ref="F37:F38"/>
    <mergeCell ref="G37:G38"/>
    <mergeCell ref="H37:H38"/>
    <mergeCell ref="I37:I38"/>
    <mergeCell ref="J37:J38"/>
    <mergeCell ref="J19:J20"/>
    <mergeCell ref="F23:F24"/>
    <mergeCell ref="G23:G24"/>
    <mergeCell ref="H23:H24"/>
    <mergeCell ref="I23:I24"/>
    <mergeCell ref="J23:J24"/>
    <mergeCell ref="E295:E296"/>
    <mergeCell ref="J272:J273"/>
    <mergeCell ref="J275:J276"/>
    <mergeCell ref="J295:J296"/>
    <mergeCell ref="E275:E276"/>
    <mergeCell ref="F272:F273"/>
    <mergeCell ref="G272:G273"/>
    <mergeCell ref="H272:H273"/>
    <mergeCell ref="I272:I273"/>
    <mergeCell ref="F275:F276"/>
    <mergeCell ref="G275:G276"/>
    <mergeCell ref="H275:H276"/>
    <mergeCell ref="I275:I276"/>
    <mergeCell ref="F295:F296"/>
    <mergeCell ref="G295:G296"/>
    <mergeCell ref="H295:H296"/>
    <mergeCell ref="A295:A296"/>
    <mergeCell ref="A275:A276"/>
    <mergeCell ref="B275:B276"/>
    <mergeCell ref="C275:C276"/>
    <mergeCell ref="D275:D276"/>
    <mergeCell ref="B295:B296"/>
    <mergeCell ref="C295:C296"/>
    <mergeCell ref="D295:D296"/>
    <mergeCell ref="A2:J2"/>
    <mergeCell ref="A4:E4"/>
    <mergeCell ref="A272:A273"/>
    <mergeCell ref="B272:B273"/>
    <mergeCell ref="C272:C273"/>
    <mergeCell ref="D272:D273"/>
    <mergeCell ref="E272:E273"/>
    <mergeCell ref="F13:F14"/>
    <mergeCell ref="G13:G14"/>
    <mergeCell ref="H13:H14"/>
    <mergeCell ref="I13:I14"/>
    <mergeCell ref="J15:J16"/>
    <mergeCell ref="J13:J14"/>
    <mergeCell ref="F19:F20"/>
    <mergeCell ref="G19:G20"/>
    <mergeCell ref="H19:H20"/>
    <mergeCell ref="I295:I296"/>
    <mergeCell ref="F15:F16"/>
    <mergeCell ref="G15:G16"/>
    <mergeCell ref="H15:H16"/>
    <mergeCell ref="I15:I16"/>
    <mergeCell ref="I19:I20"/>
    <mergeCell ref="F25:F26"/>
    <mergeCell ref="G25:G26"/>
    <mergeCell ref="H25:H26"/>
    <mergeCell ref="I25:I26"/>
  </mergeCells>
  <pageMargins left="0.31" right="0.19685039370078741" top="0.4" bottom="0.19" header="0.22" footer="0.15"/>
  <pageSetup paperSize="9" scale="48" fitToHeight="0" orientation="landscape" r:id="rId1"/>
  <headerFooter alignWithMargins="0">
    <oddHeader>&amp;R&amp;P</oddHeader>
  </headerFooter>
  <rowBreaks count="2" manualBreakCount="2">
    <brk id="27" max="9" man="1"/>
    <brk id="37" max="9" man="1"/>
  </rowBreaks>
  <colBreaks count="1" manualBreakCount="1">
    <brk id="5" max="549" man="1"/>
  </colBreaks>
</worksheet>
</file>

<file path=xl/worksheets/sheet5.xml><?xml version="1.0" encoding="utf-8"?>
<worksheet xmlns="http://schemas.openxmlformats.org/spreadsheetml/2006/main" xmlns:r="http://schemas.openxmlformats.org/officeDocument/2006/relationships">
  <sheetPr>
    <tabColor rgb="FFFF0066"/>
    <pageSetUpPr fitToPage="1"/>
  </sheetPr>
  <dimension ref="A2:N623"/>
  <sheetViews>
    <sheetView view="pageBreakPreview" topLeftCell="A118" zoomScale="71" zoomScaleNormal="75" zoomScaleSheetLayoutView="71" workbookViewId="0">
      <selection activeCell="I127" sqref="I127"/>
    </sheetView>
  </sheetViews>
  <sheetFormatPr defaultColWidth="9.140625" defaultRowHeight="18.75"/>
  <cols>
    <col min="1" max="1" width="11.28515625" style="97" customWidth="1"/>
    <col min="2" max="2" width="9.85546875" style="97" customWidth="1"/>
    <col min="3" max="3" width="9.140625" style="98"/>
    <col min="4" max="4" width="17.140625" style="99" customWidth="1"/>
    <col min="5" max="5" width="95.5703125" style="257" customWidth="1"/>
    <col min="6" max="6" width="14.5703125" style="4" customWidth="1"/>
    <col min="7" max="7" width="10.85546875" style="4" customWidth="1"/>
    <col min="8" max="8" width="17.140625" style="4" customWidth="1"/>
    <col min="9" max="9" width="16.85546875" style="4" customWidth="1"/>
    <col min="10" max="10" width="95.28515625" style="225" customWidth="1"/>
    <col min="11" max="11" width="16.42578125" style="5" customWidth="1"/>
    <col min="12" max="12" width="86.42578125" style="225" customWidth="1"/>
    <col min="13" max="13" width="16.42578125" style="5" customWidth="1"/>
    <col min="14" max="14" width="12.42578125" style="5" bestFit="1" customWidth="1"/>
    <col min="15" max="16384" width="9.140625" style="6"/>
  </cols>
  <sheetData>
    <row r="2" spans="1:14" s="2" customFormat="1">
      <c r="A2" s="414" t="s">
        <v>1702</v>
      </c>
      <c r="B2" s="415"/>
      <c r="C2" s="416"/>
      <c r="D2" s="416"/>
      <c r="E2" s="416"/>
      <c r="F2" s="417"/>
      <c r="G2" s="417"/>
      <c r="H2" s="417"/>
      <c r="I2" s="417"/>
      <c r="J2" s="417"/>
      <c r="K2" s="1"/>
      <c r="L2" s="336"/>
      <c r="M2" s="1"/>
      <c r="N2" s="1"/>
    </row>
    <row r="3" spans="1:14">
      <c r="A3" s="63"/>
      <c r="B3" s="63"/>
      <c r="C3" s="64"/>
      <c r="D3" s="65"/>
      <c r="E3" s="254"/>
    </row>
    <row r="4" spans="1:14">
      <c r="A4" s="418"/>
      <c r="B4" s="419"/>
      <c r="C4" s="420"/>
      <c r="D4" s="420"/>
      <c r="E4" s="420"/>
    </row>
    <row r="5" spans="1:14" ht="112.5">
      <c r="A5" s="118" t="s">
        <v>1501</v>
      </c>
      <c r="B5" s="118" t="s">
        <v>1</v>
      </c>
      <c r="C5" s="235" t="s">
        <v>2</v>
      </c>
      <c r="D5" s="119" t="s">
        <v>1703</v>
      </c>
      <c r="E5" s="244" t="s">
        <v>4</v>
      </c>
      <c r="F5" s="118" t="s">
        <v>1501</v>
      </c>
      <c r="G5" s="118" t="s">
        <v>1</v>
      </c>
      <c r="H5" s="235" t="s">
        <v>2</v>
      </c>
      <c r="I5" s="119" t="s">
        <v>3</v>
      </c>
      <c r="J5" s="244" t="s">
        <v>4</v>
      </c>
      <c r="L5" s="389"/>
    </row>
    <row r="6" spans="1:14">
      <c r="A6" s="14">
        <v>1</v>
      </c>
      <c r="B6" s="14">
        <v>2</v>
      </c>
      <c r="C6" s="242">
        <v>3</v>
      </c>
      <c r="D6" s="242">
        <v>4</v>
      </c>
      <c r="E6" s="242">
        <v>5</v>
      </c>
      <c r="F6" s="242">
        <v>6</v>
      </c>
      <c r="G6" s="242">
        <v>7</v>
      </c>
      <c r="H6" s="242">
        <v>8</v>
      </c>
      <c r="I6" s="242">
        <v>9</v>
      </c>
      <c r="J6" s="242">
        <v>10</v>
      </c>
      <c r="L6" s="390"/>
    </row>
    <row r="7" spans="1:14" ht="45">
      <c r="A7" s="226" t="s">
        <v>7</v>
      </c>
      <c r="B7" s="226" t="s">
        <v>8</v>
      </c>
      <c r="C7" s="227" t="s">
        <v>9</v>
      </c>
      <c r="D7" s="228" t="s">
        <v>10</v>
      </c>
      <c r="E7" s="251" t="s">
        <v>1503</v>
      </c>
      <c r="F7" s="226" t="s">
        <v>7</v>
      </c>
      <c r="G7" s="226" t="s">
        <v>8</v>
      </c>
      <c r="H7" s="227" t="s">
        <v>9</v>
      </c>
      <c r="I7" s="228" t="s">
        <v>10</v>
      </c>
      <c r="J7" s="251" t="s">
        <v>11</v>
      </c>
      <c r="K7" s="5" t="str">
        <f>VLOOKUP(M7,'ЦСР 2014'!$A$8:$B$417,2,0)</f>
        <v>Муниципальная программа «Развитие образования в городе Ставрополе на 2014 - 2017 годы»</v>
      </c>
      <c r="L7" s="391"/>
      <c r="M7" s="5" t="str">
        <f>CONCATENATE(A7," ",B7," ",C7)</f>
        <v>01 0 0000</v>
      </c>
      <c r="N7" s="5" t="b">
        <f>E7=K7</f>
        <v>1</v>
      </c>
    </row>
    <row r="8" spans="1:14" ht="37.5">
      <c r="A8" s="229" t="s">
        <v>7</v>
      </c>
      <c r="B8" s="229" t="s">
        <v>15</v>
      </c>
      <c r="C8" s="230" t="s">
        <v>9</v>
      </c>
      <c r="D8" s="231" t="s">
        <v>16</v>
      </c>
      <c r="E8" s="252" t="s">
        <v>1504</v>
      </c>
      <c r="F8" s="229" t="s">
        <v>7</v>
      </c>
      <c r="G8" s="229" t="s">
        <v>15</v>
      </c>
      <c r="H8" s="230" t="s">
        <v>9</v>
      </c>
      <c r="I8" s="231" t="s">
        <v>16</v>
      </c>
      <c r="J8" s="252" t="s">
        <v>17</v>
      </c>
      <c r="K8" s="5" t="str">
        <f>VLOOKUP(M8,'ЦСР 2014'!$A$8:$B$417,2,0)</f>
        <v xml:space="preserve">Подпрограмма «Организация дошкольного, школьного и дополнительного образования на 2014 - 2017 годы» </v>
      </c>
      <c r="L8" s="392"/>
      <c r="M8" s="5" t="str">
        <f t="shared" ref="M8:M71" si="0">CONCATENATE(A8," ",B8," ",C8)</f>
        <v>01 1 0000</v>
      </c>
      <c r="N8" s="5" t="b">
        <f t="shared" ref="N8:N71" si="1">E8=K8</f>
        <v>1</v>
      </c>
    </row>
    <row r="9" spans="1:14">
      <c r="A9" s="14" t="s">
        <v>7</v>
      </c>
      <c r="B9" s="14" t="s">
        <v>15</v>
      </c>
      <c r="C9" s="232">
        <v>1113</v>
      </c>
      <c r="D9" s="233" t="s">
        <v>20</v>
      </c>
      <c r="E9" s="248" t="s">
        <v>21</v>
      </c>
      <c r="F9" s="14" t="s">
        <v>7</v>
      </c>
      <c r="G9" s="14" t="s">
        <v>15</v>
      </c>
      <c r="H9" s="232">
        <v>1113</v>
      </c>
      <c r="I9" s="233" t="s">
        <v>20</v>
      </c>
      <c r="J9" s="248" t="s">
        <v>21</v>
      </c>
      <c r="K9" s="5" t="str">
        <f>VLOOKUP(M9,'ЦСР 2014'!$A$8:$B$417,2,0)</f>
        <v>Обеспечение деятельности (оказание услуг) детских дошкольных учреждений</v>
      </c>
      <c r="L9" s="393"/>
      <c r="M9" s="5" t="str">
        <f t="shared" si="0"/>
        <v>01 1 1113</v>
      </c>
      <c r="N9" s="5" t="b">
        <f t="shared" si="1"/>
        <v>1</v>
      </c>
    </row>
    <row r="10" spans="1:14" s="19" customFormat="1" ht="37.5">
      <c r="A10" s="337" t="s">
        <v>7</v>
      </c>
      <c r="B10" s="337" t="s">
        <v>15</v>
      </c>
      <c r="C10" s="17">
        <v>1114</v>
      </c>
      <c r="D10" s="234" t="s">
        <v>38</v>
      </c>
      <c r="E10" s="246" t="s">
        <v>39</v>
      </c>
      <c r="F10" s="337" t="s">
        <v>7</v>
      </c>
      <c r="G10" s="337" t="s">
        <v>15</v>
      </c>
      <c r="H10" s="17">
        <v>1114</v>
      </c>
      <c r="I10" s="234" t="s">
        <v>38</v>
      </c>
      <c r="J10" s="246" t="s">
        <v>39</v>
      </c>
      <c r="K10" s="5" t="str">
        <f>VLOOKUP(M10,'ЦСР 2014'!$A$8:$B$417,2,0)</f>
        <v>Обеспечение деятельности (оказание услуг) школы - детского сада, начальной, неполной средней и средней школы</v>
      </c>
      <c r="L10" s="394"/>
      <c r="M10" s="5" t="str">
        <f t="shared" si="0"/>
        <v>01 1 1114</v>
      </c>
      <c r="N10" s="5" t="b">
        <f t="shared" si="1"/>
        <v>1</v>
      </c>
    </row>
    <row r="11" spans="1:14" s="19" customFormat="1" ht="37.5">
      <c r="A11" s="337" t="s">
        <v>7</v>
      </c>
      <c r="B11" s="337" t="s">
        <v>15</v>
      </c>
      <c r="C11" s="17">
        <v>1115</v>
      </c>
      <c r="D11" s="234" t="s">
        <v>41</v>
      </c>
      <c r="E11" s="246" t="s">
        <v>42</v>
      </c>
      <c r="F11" s="337" t="s">
        <v>7</v>
      </c>
      <c r="G11" s="337" t="s">
        <v>15</v>
      </c>
      <c r="H11" s="17">
        <v>1115</v>
      </c>
      <c r="I11" s="234" t="s">
        <v>41</v>
      </c>
      <c r="J11" s="246" t="s">
        <v>42</v>
      </c>
      <c r="K11" s="5" t="str">
        <f>VLOOKUP(M11,'ЦСР 2014'!$A$8:$B$417,2,0)</f>
        <v>Обеспечение деятельности (оказание услуг) учреждений по внешкольной работе с детьми</v>
      </c>
      <c r="L11" s="394"/>
      <c r="M11" s="5" t="str">
        <f t="shared" si="0"/>
        <v>01 1 1115</v>
      </c>
      <c r="N11" s="5" t="b">
        <f t="shared" si="1"/>
        <v>1</v>
      </c>
    </row>
    <row r="12" spans="1:14" s="4" customFormat="1" ht="75">
      <c r="A12" s="14" t="s">
        <v>7</v>
      </c>
      <c r="B12" s="14" t="s">
        <v>15</v>
      </c>
      <c r="C12" s="232">
        <v>1130</v>
      </c>
      <c r="D12" s="233" t="s">
        <v>49</v>
      </c>
      <c r="E12" s="248" t="s">
        <v>50</v>
      </c>
      <c r="F12" s="14" t="s">
        <v>7</v>
      </c>
      <c r="G12" s="14" t="s">
        <v>15</v>
      </c>
      <c r="H12" s="232">
        <v>1130</v>
      </c>
      <c r="I12" s="233" t="s">
        <v>49</v>
      </c>
      <c r="J12" s="248" t="s">
        <v>50</v>
      </c>
      <c r="K12" s="5" t="str">
        <f>VLOOKUP(M12,'ЦСР 2014'!$A$8:$B$417,2,0)</f>
        <v>Обеспечение деятельности (оказание услуг) учебно-методических кабинетов, централизованных бухгалтерий, групп хозяйственного обслуживания, учебных фильмотек, межшкольных учебно-производственных комбинатов, логопедических пунктов</v>
      </c>
      <c r="L12" s="393"/>
      <c r="M12" s="5" t="str">
        <f t="shared" si="0"/>
        <v>01 1 1130</v>
      </c>
      <c r="N12" s="5" t="b">
        <f t="shared" si="1"/>
        <v>1</v>
      </c>
    </row>
    <row r="13" spans="1:14" s="4" customFormat="1" ht="56.25">
      <c r="A13" s="24" t="s">
        <v>7</v>
      </c>
      <c r="B13" s="24" t="s">
        <v>91</v>
      </c>
      <c r="C13" s="215" t="s">
        <v>9</v>
      </c>
      <c r="D13" s="184" t="s">
        <v>92</v>
      </c>
      <c r="E13" s="205" t="s">
        <v>1830</v>
      </c>
      <c r="F13" s="425" t="s">
        <v>7</v>
      </c>
      <c r="G13" s="425" t="s">
        <v>15</v>
      </c>
      <c r="H13" s="427">
        <v>1154</v>
      </c>
      <c r="I13" s="429" t="s">
        <v>54</v>
      </c>
      <c r="J13" s="433" t="s">
        <v>55</v>
      </c>
      <c r="K13" s="5" t="str">
        <f>VLOOKUP(M13,'ЦСР 2014'!$A$8:$B$417,2,0)</f>
        <v xml:space="preserve">Подпрограмма «Организация мероприятий с обучающимися и воспитанниками образовательных учреждений города Ставрополя на 2014 - 2017 годы» </v>
      </c>
      <c r="L13" s="395"/>
      <c r="M13" s="5" t="str">
        <f t="shared" si="0"/>
        <v>01 2 0000</v>
      </c>
      <c r="N13" s="5" t="b">
        <f t="shared" si="1"/>
        <v>0</v>
      </c>
    </row>
    <row r="14" spans="1:14" s="4" customFormat="1" ht="37.5">
      <c r="A14" s="14" t="s">
        <v>7</v>
      </c>
      <c r="B14" s="14" t="s">
        <v>91</v>
      </c>
      <c r="C14" s="232">
        <v>1154</v>
      </c>
      <c r="D14" s="233" t="s">
        <v>1510</v>
      </c>
      <c r="E14" s="245" t="s">
        <v>55</v>
      </c>
      <c r="F14" s="426"/>
      <c r="G14" s="426"/>
      <c r="H14" s="428"/>
      <c r="I14" s="430"/>
      <c r="J14" s="434"/>
      <c r="K14" s="5" t="str">
        <f>VLOOKUP(M14,'ЦСР 2014'!$A$8:$B$417,2,0)</f>
        <v>Обеспечение деятельности (оказание услуг) учреждений, обеспечивающих предоставление услуг по оздоровлению детей</v>
      </c>
      <c r="L14" s="395"/>
      <c r="M14" s="5" t="str">
        <f t="shared" si="0"/>
        <v>01 2 1154</v>
      </c>
      <c r="N14" s="5" t="b">
        <f t="shared" si="1"/>
        <v>1</v>
      </c>
    </row>
    <row r="15" spans="1:14" s="4" customFormat="1" ht="56.25">
      <c r="A15" s="24" t="s">
        <v>7</v>
      </c>
      <c r="B15" s="24" t="s">
        <v>308</v>
      </c>
      <c r="C15" s="215" t="s">
        <v>9</v>
      </c>
      <c r="D15" s="184" t="s">
        <v>1527</v>
      </c>
      <c r="E15" s="205" t="s">
        <v>1827</v>
      </c>
      <c r="F15" s="425" t="s">
        <v>7</v>
      </c>
      <c r="G15" s="425" t="s">
        <v>15</v>
      </c>
      <c r="H15" s="427">
        <v>1169</v>
      </c>
      <c r="I15" s="429" t="s">
        <v>1371</v>
      </c>
      <c r="J15" s="433" t="s">
        <v>1372</v>
      </c>
      <c r="K15" s="5" t="str">
        <f>VLOOKUP(M15,'ЦСР 2014'!$A$8:$B$417,2,0)</f>
        <v>Подпрограмма «Совершенствование материально-технической базы образовательных учреждений и внедрение инновационных форм образования в городе Ставрополе на 2014 - 2017 годы»</v>
      </c>
      <c r="L15" s="395"/>
      <c r="M15" s="5" t="str">
        <f t="shared" si="0"/>
        <v>01 5 0000</v>
      </c>
      <c r="N15" s="5" t="b">
        <f t="shared" si="1"/>
        <v>0</v>
      </c>
    </row>
    <row r="16" spans="1:14" s="4" customFormat="1" ht="75">
      <c r="A16" s="14" t="s">
        <v>7</v>
      </c>
      <c r="B16" s="14" t="s">
        <v>308</v>
      </c>
      <c r="C16" s="232">
        <v>7669</v>
      </c>
      <c r="D16" s="233" t="s">
        <v>1530</v>
      </c>
      <c r="E16" s="246" t="s">
        <v>1831</v>
      </c>
      <c r="F16" s="426"/>
      <c r="G16" s="426"/>
      <c r="H16" s="428"/>
      <c r="I16" s="430"/>
      <c r="J16" s="434"/>
      <c r="K16" s="5" t="e">
        <f>VLOOKUP(M16,'ЦСР 2014'!$A$8:$B$417,2,0)</f>
        <v>#N/A</v>
      </c>
      <c r="L16" s="395"/>
      <c r="M16" s="5" t="str">
        <f t="shared" si="0"/>
        <v>01 5 7669</v>
      </c>
      <c r="N16" s="5" t="e">
        <f t="shared" si="1"/>
        <v>#N/A</v>
      </c>
    </row>
    <row r="17" spans="1:14" s="4" customFormat="1" ht="56.25">
      <c r="A17" s="337"/>
      <c r="B17" s="337"/>
      <c r="C17" s="17"/>
      <c r="D17" s="234"/>
      <c r="E17" s="18" t="s">
        <v>1502</v>
      </c>
      <c r="F17" s="337" t="s">
        <v>7</v>
      </c>
      <c r="G17" s="337" t="s">
        <v>15</v>
      </c>
      <c r="H17" s="17">
        <v>1713</v>
      </c>
      <c r="I17" s="234" t="s">
        <v>1373</v>
      </c>
      <c r="J17" s="245" t="s">
        <v>1374</v>
      </c>
      <c r="K17" s="5" t="e">
        <f>VLOOKUP(M17,'ЦСР 2014'!$A$8:$B$417,2,0)</f>
        <v>#N/A</v>
      </c>
      <c r="L17" s="395"/>
      <c r="M17" s="5" t="str">
        <f t="shared" si="0"/>
        <v xml:space="preserve">  </v>
      </c>
      <c r="N17" s="5" t="e">
        <f t="shared" si="1"/>
        <v>#N/A</v>
      </c>
    </row>
    <row r="18" spans="1:14" s="4" customFormat="1" ht="75">
      <c r="A18" s="337"/>
      <c r="B18" s="337"/>
      <c r="C18" s="17"/>
      <c r="D18" s="234"/>
      <c r="E18" s="18" t="s">
        <v>1502</v>
      </c>
      <c r="F18" s="337" t="s">
        <v>7</v>
      </c>
      <c r="G18" s="337" t="s">
        <v>15</v>
      </c>
      <c r="H18" s="17">
        <v>1714</v>
      </c>
      <c r="I18" s="234" t="s">
        <v>1375</v>
      </c>
      <c r="J18" s="245" t="s">
        <v>1376</v>
      </c>
      <c r="K18" s="5" t="e">
        <f>VLOOKUP(M18,'ЦСР 2014'!$A$8:$B$417,2,0)</f>
        <v>#N/A</v>
      </c>
      <c r="L18" s="395"/>
      <c r="M18" s="5" t="str">
        <f t="shared" si="0"/>
        <v xml:space="preserve">  </v>
      </c>
      <c r="N18" s="5" t="e">
        <f t="shared" si="1"/>
        <v>#N/A</v>
      </c>
    </row>
    <row r="19" spans="1:14" s="4" customFormat="1" ht="56.25">
      <c r="A19" s="24" t="s">
        <v>7</v>
      </c>
      <c r="B19" s="24" t="s">
        <v>91</v>
      </c>
      <c r="C19" s="215" t="s">
        <v>9</v>
      </c>
      <c r="D19" s="184" t="s">
        <v>92</v>
      </c>
      <c r="E19" s="205" t="s">
        <v>1830</v>
      </c>
      <c r="F19" s="425" t="s">
        <v>7</v>
      </c>
      <c r="G19" s="425" t="s">
        <v>15</v>
      </c>
      <c r="H19" s="427">
        <v>2024</v>
      </c>
      <c r="I19" s="429" t="s">
        <v>63</v>
      </c>
      <c r="J19" s="433" t="s">
        <v>64</v>
      </c>
      <c r="K19" s="5" t="str">
        <f>VLOOKUP(M19,'ЦСР 2014'!$A$8:$B$417,2,0)</f>
        <v xml:space="preserve">Подпрограмма «Организация мероприятий с обучающимися и воспитанниками образовательных учреждений города Ставрополя на 2014 - 2017 годы» </v>
      </c>
      <c r="L19" s="395"/>
      <c r="M19" s="5" t="str">
        <f t="shared" si="0"/>
        <v>01 2 0000</v>
      </c>
      <c r="N19" s="5" t="b">
        <f t="shared" si="1"/>
        <v>0</v>
      </c>
    </row>
    <row r="20" spans="1:14" s="4" customFormat="1">
      <c r="A20" s="14" t="s">
        <v>7</v>
      </c>
      <c r="B20" s="14" t="s">
        <v>91</v>
      </c>
      <c r="C20" s="232">
        <v>2024</v>
      </c>
      <c r="D20" s="233" t="s">
        <v>1511</v>
      </c>
      <c r="E20" s="245" t="s">
        <v>64</v>
      </c>
      <c r="F20" s="426"/>
      <c r="G20" s="426"/>
      <c r="H20" s="428"/>
      <c r="I20" s="430"/>
      <c r="J20" s="434"/>
      <c r="K20" s="5" t="str">
        <f>VLOOKUP(M20,'ЦСР 2014'!$A$8:$B$417,2,0)</f>
        <v>Расходы на проведение мероприятий для детей и молодежи</v>
      </c>
      <c r="L20" s="395"/>
      <c r="M20" s="5" t="str">
        <f t="shared" si="0"/>
        <v>01 2 2024</v>
      </c>
      <c r="N20" s="5" t="b">
        <f t="shared" si="1"/>
        <v>1</v>
      </c>
    </row>
    <row r="21" spans="1:14" ht="37.5">
      <c r="A21" s="337" t="s">
        <v>7</v>
      </c>
      <c r="B21" s="337" t="s">
        <v>15</v>
      </c>
      <c r="C21" s="17">
        <v>2031</v>
      </c>
      <c r="D21" s="234" t="s">
        <v>32</v>
      </c>
      <c r="E21" s="246" t="s">
        <v>33</v>
      </c>
      <c r="F21" s="337" t="s">
        <v>7</v>
      </c>
      <c r="G21" s="337" t="s">
        <v>15</v>
      </c>
      <c r="H21" s="17">
        <v>2031</v>
      </c>
      <c r="I21" s="234" t="s">
        <v>32</v>
      </c>
      <c r="J21" s="246" t="s">
        <v>33</v>
      </c>
      <c r="K21" s="5" t="str">
        <f>VLOOKUP(M21,'ЦСР 2014'!$A$8:$B$417,2,0)</f>
        <v>Расходы на техническое обслуживание технологического оборудования в детских дошкольных учреждениях</v>
      </c>
      <c r="L21" s="394"/>
      <c r="M21" s="5" t="str">
        <f t="shared" si="0"/>
        <v>01 1 2031</v>
      </c>
      <c r="N21" s="5" t="b">
        <f t="shared" si="1"/>
        <v>1</v>
      </c>
    </row>
    <row r="22" spans="1:14" ht="37.5">
      <c r="A22" s="337" t="s">
        <v>7</v>
      </c>
      <c r="B22" s="337" t="s">
        <v>15</v>
      </c>
      <c r="C22" s="17">
        <v>2032</v>
      </c>
      <c r="D22" s="234" t="s">
        <v>34</v>
      </c>
      <c r="E22" s="246" t="s">
        <v>35</v>
      </c>
      <c r="F22" s="337" t="s">
        <v>7</v>
      </c>
      <c r="G22" s="337" t="s">
        <v>15</v>
      </c>
      <c r="H22" s="17">
        <v>2032</v>
      </c>
      <c r="I22" s="234" t="s">
        <v>34</v>
      </c>
      <c r="J22" s="246" t="s">
        <v>35</v>
      </c>
      <c r="K22" s="5" t="str">
        <f>VLOOKUP(M22,'ЦСР 2014'!$A$8:$B$417,2,0)</f>
        <v>Расходы на приобретение моющих средств для технологического оборудования в детских дошкольных учреждениях</v>
      </c>
      <c r="L22" s="394"/>
      <c r="M22" s="5" t="str">
        <f t="shared" si="0"/>
        <v>01 1 2032</v>
      </c>
      <c r="N22" s="5" t="b">
        <f t="shared" si="1"/>
        <v>1</v>
      </c>
    </row>
    <row r="23" spans="1:14" s="4" customFormat="1" ht="56.25">
      <c r="A23" s="24" t="s">
        <v>7</v>
      </c>
      <c r="B23" s="24" t="s">
        <v>91</v>
      </c>
      <c r="C23" s="215" t="s">
        <v>9</v>
      </c>
      <c r="D23" s="184" t="s">
        <v>92</v>
      </c>
      <c r="E23" s="205" t="s">
        <v>1830</v>
      </c>
      <c r="F23" s="425" t="s">
        <v>7</v>
      </c>
      <c r="G23" s="425" t="s">
        <v>15</v>
      </c>
      <c r="H23" s="427">
        <v>2033</v>
      </c>
      <c r="I23" s="429" t="s">
        <v>57</v>
      </c>
      <c r="J23" s="433" t="s">
        <v>58</v>
      </c>
      <c r="K23" s="5" t="str">
        <f>VLOOKUP(M23,'ЦСР 2014'!$A$8:$B$417,2,0)</f>
        <v xml:space="preserve">Подпрограмма «Организация мероприятий с обучающимися и воспитанниками образовательных учреждений города Ставрополя на 2014 - 2017 годы» </v>
      </c>
      <c r="L23" s="395"/>
      <c r="M23" s="5" t="str">
        <f t="shared" si="0"/>
        <v>01 2 0000</v>
      </c>
      <c r="N23" s="5" t="b">
        <f t="shared" si="1"/>
        <v>0</v>
      </c>
    </row>
    <row r="24" spans="1:14" s="4" customFormat="1">
      <c r="A24" s="14" t="s">
        <v>7</v>
      </c>
      <c r="B24" s="14" t="s">
        <v>91</v>
      </c>
      <c r="C24" s="232">
        <v>2033</v>
      </c>
      <c r="D24" s="233" t="s">
        <v>1512</v>
      </c>
      <c r="E24" s="245" t="s">
        <v>58</v>
      </c>
      <c r="F24" s="426"/>
      <c r="G24" s="426"/>
      <c r="H24" s="428"/>
      <c r="I24" s="430"/>
      <c r="J24" s="434"/>
      <c r="K24" s="5" t="str">
        <f>VLOOKUP(M24,'ЦСР 2014'!$A$8:$B$417,2,0)</f>
        <v>Мероприятия по оздоровлению детей</v>
      </c>
      <c r="L24" s="395"/>
      <c r="M24" s="5" t="str">
        <f t="shared" si="0"/>
        <v>01 2 2033</v>
      </c>
      <c r="N24" s="5" t="b">
        <f t="shared" si="1"/>
        <v>1</v>
      </c>
    </row>
    <row r="25" spans="1:14" s="4" customFormat="1" ht="56.25">
      <c r="A25" s="24" t="s">
        <v>7</v>
      </c>
      <c r="B25" s="24" t="s">
        <v>288</v>
      </c>
      <c r="C25" s="215" t="s">
        <v>9</v>
      </c>
      <c r="D25" s="184" t="s">
        <v>1514</v>
      </c>
      <c r="E25" s="205" t="s">
        <v>1528</v>
      </c>
      <c r="F25" s="425" t="s">
        <v>7</v>
      </c>
      <c r="G25" s="425" t="s">
        <v>15</v>
      </c>
      <c r="H25" s="427">
        <v>2041</v>
      </c>
      <c r="I25" s="429" t="s">
        <v>69</v>
      </c>
      <c r="J25" s="433" t="s">
        <v>70</v>
      </c>
      <c r="K25" s="5" t="str">
        <f>VLOOKUP(M25,'ЦСР 2014'!$A$8:$B$417,2,0)</f>
        <v>Подпрограмма «Совершенствование материально-технической базы образовательных учреждений и внедрение инновационных форм образования в городе Ставрополе на 2014 - 2017 годы»</v>
      </c>
      <c r="L25" s="395"/>
      <c r="M25" s="5" t="str">
        <f t="shared" si="0"/>
        <v>01 3 0000</v>
      </c>
      <c r="N25" s="5" t="b">
        <f t="shared" si="1"/>
        <v>0</v>
      </c>
    </row>
    <row r="26" spans="1:14" s="4" customFormat="1" ht="37.5">
      <c r="A26" s="338" t="s">
        <v>7</v>
      </c>
      <c r="B26" s="14" t="s">
        <v>288</v>
      </c>
      <c r="C26" s="232">
        <v>2041</v>
      </c>
      <c r="D26" s="233" t="s">
        <v>1516</v>
      </c>
      <c r="E26" s="245" t="s">
        <v>1517</v>
      </c>
      <c r="F26" s="426"/>
      <c r="G26" s="426"/>
      <c r="H26" s="428"/>
      <c r="I26" s="430"/>
      <c r="J26" s="434"/>
      <c r="K26" s="5" t="str">
        <f>VLOOKUP(M26,'ЦСР 2014'!$A$8:$B$417,2,0)</f>
        <v>Расходы на реализацию мероприятий, направленных на модернизацию муниципальных общеобразовательных учреждений</v>
      </c>
      <c r="L26" s="395"/>
      <c r="M26" s="5" t="str">
        <f t="shared" si="0"/>
        <v>01 3 2041</v>
      </c>
      <c r="N26" s="5" t="b">
        <f t="shared" si="1"/>
        <v>1</v>
      </c>
    </row>
    <row r="27" spans="1:14" s="4" customFormat="1" ht="56.25">
      <c r="A27" s="73"/>
      <c r="B27" s="73"/>
      <c r="C27" s="70"/>
      <c r="D27" s="75"/>
      <c r="E27" s="29" t="s">
        <v>1502</v>
      </c>
      <c r="F27" s="337" t="s">
        <v>7</v>
      </c>
      <c r="G27" s="337" t="s">
        <v>15</v>
      </c>
      <c r="H27" s="232">
        <v>5026</v>
      </c>
      <c r="I27" s="234" t="s">
        <v>1378</v>
      </c>
      <c r="J27" s="163" t="s">
        <v>1377</v>
      </c>
      <c r="K27" s="5" t="e">
        <f>VLOOKUP(M27,'ЦСР 2014'!$A$8:$B$417,2,0)</f>
        <v>#N/A</v>
      </c>
      <c r="L27" s="396"/>
      <c r="M27" s="5" t="str">
        <f t="shared" si="0"/>
        <v xml:space="preserve">  </v>
      </c>
      <c r="N27" s="5" t="e">
        <f t="shared" si="1"/>
        <v>#N/A</v>
      </c>
    </row>
    <row r="28" spans="1:14" s="4" customFormat="1" ht="75">
      <c r="A28" s="73"/>
      <c r="B28" s="73"/>
      <c r="C28" s="70"/>
      <c r="D28" s="75"/>
      <c r="E28" s="29" t="s">
        <v>1502</v>
      </c>
      <c r="F28" s="337" t="s">
        <v>7</v>
      </c>
      <c r="G28" s="337" t="s">
        <v>15</v>
      </c>
      <c r="H28" s="232">
        <v>5027</v>
      </c>
      <c r="I28" s="234" t="s">
        <v>1379</v>
      </c>
      <c r="J28" s="163" t="s">
        <v>1380</v>
      </c>
      <c r="K28" s="5" t="e">
        <f>VLOOKUP(M28,'ЦСР 2014'!$A$8:$B$417,2,0)</f>
        <v>#N/A</v>
      </c>
      <c r="L28" s="396"/>
      <c r="M28" s="5" t="str">
        <f t="shared" si="0"/>
        <v xml:space="preserve">  </v>
      </c>
      <c r="N28" s="5" t="e">
        <f t="shared" si="1"/>
        <v>#N/A</v>
      </c>
    </row>
    <row r="29" spans="1:14" s="4" customFormat="1" ht="112.5">
      <c r="A29" s="14" t="s">
        <v>7</v>
      </c>
      <c r="B29" s="14" t="s">
        <v>15</v>
      </c>
      <c r="C29" s="232">
        <v>7613</v>
      </c>
      <c r="D29" s="233" t="s">
        <v>43</v>
      </c>
      <c r="E29" s="248" t="s">
        <v>1828</v>
      </c>
      <c r="F29" s="14" t="s">
        <v>7</v>
      </c>
      <c r="G29" s="14" t="s">
        <v>15</v>
      </c>
      <c r="H29" s="232">
        <v>7613</v>
      </c>
      <c r="I29" s="233" t="s">
        <v>43</v>
      </c>
      <c r="J29" s="248" t="s">
        <v>44</v>
      </c>
      <c r="K29" s="5" t="str">
        <f>VLOOKUP(M29,'ЦСР 2014'!$A$8:$B$417,2,0)</f>
        <v xml:space="preserve">Субвенции, выделяемые местным бюджетам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города Ставрополя, обеспечение дополнительного образования детей в муниципальных общеобразовательных организациях города Ставрополя </v>
      </c>
      <c r="L29" s="393"/>
      <c r="M29" s="5" t="str">
        <f t="shared" si="0"/>
        <v>01 1 7613</v>
      </c>
      <c r="N29" s="5" t="b">
        <f t="shared" si="1"/>
        <v>0</v>
      </c>
    </row>
    <row r="30" spans="1:14" s="4" customFormat="1" ht="150">
      <c r="A30" s="337" t="s">
        <v>7</v>
      </c>
      <c r="B30" s="337" t="s">
        <v>15</v>
      </c>
      <c r="C30" s="17">
        <v>7614</v>
      </c>
      <c r="D30" s="234" t="s">
        <v>24</v>
      </c>
      <c r="E30" s="246" t="s">
        <v>1505</v>
      </c>
      <c r="F30" s="337" t="s">
        <v>7</v>
      </c>
      <c r="G30" s="337" t="s">
        <v>15</v>
      </c>
      <c r="H30" s="17">
        <v>7614</v>
      </c>
      <c r="I30" s="234" t="s">
        <v>24</v>
      </c>
      <c r="J30" s="246" t="s">
        <v>25</v>
      </c>
      <c r="K30" s="5" t="str">
        <f>VLOOKUP(M30,'ЦСР 2014'!$A$8:$B$417,2,0)</f>
        <v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выплате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образовательных организациях» </v>
      </c>
      <c r="L30" s="394"/>
      <c r="M30" s="5" t="str">
        <f t="shared" si="0"/>
        <v>01 1 7614</v>
      </c>
      <c r="N30" s="5" t="b">
        <f t="shared" si="1"/>
        <v>0</v>
      </c>
    </row>
    <row r="31" spans="1:14" s="4" customFormat="1" ht="93.75">
      <c r="A31" s="337" t="s">
        <v>7</v>
      </c>
      <c r="B31" s="337" t="s">
        <v>15</v>
      </c>
      <c r="C31" s="232">
        <v>7616</v>
      </c>
      <c r="D31" s="234" t="s">
        <v>1382</v>
      </c>
      <c r="E31" s="163" t="s">
        <v>1381</v>
      </c>
      <c r="F31" s="337" t="s">
        <v>7</v>
      </c>
      <c r="G31" s="337" t="s">
        <v>15</v>
      </c>
      <c r="H31" s="232">
        <v>7616</v>
      </c>
      <c r="I31" s="234" t="s">
        <v>1382</v>
      </c>
      <c r="J31" s="163" t="s">
        <v>1381</v>
      </c>
      <c r="K31" s="5" t="str">
        <f>VLOOKUP(M31,'ЦСР 2014'!$A$8:$B$417,2,0)</f>
        <v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обучению детей-инвалидов на дому» </v>
      </c>
      <c r="L31" s="396"/>
      <c r="M31" s="5" t="str">
        <f t="shared" si="0"/>
        <v>01 1 7616</v>
      </c>
      <c r="N31" s="5" t="b">
        <f t="shared" si="1"/>
        <v>1</v>
      </c>
    </row>
    <row r="32" spans="1:14" s="4" customFormat="1" ht="131.25">
      <c r="A32" s="14" t="s">
        <v>7</v>
      </c>
      <c r="B32" s="14" t="s">
        <v>15</v>
      </c>
      <c r="C32" s="232">
        <v>7617</v>
      </c>
      <c r="D32" s="233" t="s">
        <v>74</v>
      </c>
      <c r="E32" s="245" t="s">
        <v>75</v>
      </c>
      <c r="F32" s="14" t="s">
        <v>7</v>
      </c>
      <c r="G32" s="14" t="s">
        <v>15</v>
      </c>
      <c r="H32" s="232">
        <v>7617</v>
      </c>
      <c r="I32" s="233" t="s">
        <v>74</v>
      </c>
      <c r="J32" s="245" t="s">
        <v>75</v>
      </c>
      <c r="K32" s="5" t="str">
        <f>VLOOKUP(M32,'ЦСР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 на выплату денежных средств на содержание ребенка опекуну (попечителю)</v>
      </c>
      <c r="L32" s="395"/>
      <c r="M32" s="5" t="str">
        <f t="shared" si="0"/>
        <v>01 1 7617</v>
      </c>
      <c r="N32" s="5" t="b">
        <f t="shared" si="1"/>
        <v>0</v>
      </c>
    </row>
    <row r="33" spans="1:14" s="4" customFormat="1" ht="168.75">
      <c r="A33" s="14" t="s">
        <v>7</v>
      </c>
      <c r="B33" s="14" t="s">
        <v>15</v>
      </c>
      <c r="C33" s="232">
        <v>7618</v>
      </c>
      <c r="D33" s="233" t="s">
        <v>78</v>
      </c>
      <c r="E33" s="245" t="s">
        <v>79</v>
      </c>
      <c r="F33" s="14" t="s">
        <v>7</v>
      </c>
      <c r="G33" s="14" t="s">
        <v>15</v>
      </c>
      <c r="H33" s="232">
        <v>7618</v>
      </c>
      <c r="I33" s="233" t="s">
        <v>78</v>
      </c>
      <c r="J33" s="245" t="s">
        <v>79</v>
      </c>
      <c r="K33" s="5" t="str">
        <f>VLOOKUP(M33,'ЦСР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 на обеспечение бесплатного проезда детей-сирот и детей, оставшихся без попечения родителей, находящихся под опекой (попечительством), обучающихся в муниципальных образовательных учреждениях города Ставрополя</v>
      </c>
      <c r="L33" s="395"/>
      <c r="M33" s="5" t="str">
        <f t="shared" si="0"/>
        <v>01 1 7618</v>
      </c>
      <c r="N33" s="5" t="b">
        <f t="shared" si="1"/>
        <v>1</v>
      </c>
    </row>
    <row r="34" spans="1:14" s="4" customFormat="1" ht="150">
      <c r="A34" s="14" t="s">
        <v>7</v>
      </c>
      <c r="B34" s="14" t="s">
        <v>15</v>
      </c>
      <c r="C34" s="232">
        <v>7619</v>
      </c>
      <c r="D34" s="233" t="s">
        <v>82</v>
      </c>
      <c r="E34" s="245" t="s">
        <v>83</v>
      </c>
      <c r="F34" s="14" t="s">
        <v>7</v>
      </c>
      <c r="G34" s="14" t="s">
        <v>15</v>
      </c>
      <c r="H34" s="232">
        <v>7619</v>
      </c>
      <c r="I34" s="233" t="s">
        <v>82</v>
      </c>
      <c r="J34" s="245" t="s">
        <v>83</v>
      </c>
      <c r="K34" s="5" t="str">
        <f>VLOOKUP(M34,'ЦСР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 на содержание детей-сирот и детей, оставшихся без попечения родителей, в приемных семьях, а также на вознаграждение, причитающееся приемным родителям</v>
      </c>
      <c r="L34" s="395"/>
      <c r="M34" s="5" t="str">
        <f t="shared" si="0"/>
        <v>01 1 7619</v>
      </c>
      <c r="N34" s="5" t="b">
        <f t="shared" si="1"/>
        <v>0</v>
      </c>
    </row>
    <row r="35" spans="1:14" s="4" customFormat="1" ht="75">
      <c r="A35" s="337" t="s">
        <v>7</v>
      </c>
      <c r="B35" s="337">
        <v>1</v>
      </c>
      <c r="C35" s="17">
        <v>7657</v>
      </c>
      <c r="D35" s="234" t="s">
        <v>28</v>
      </c>
      <c r="E35" s="246" t="s">
        <v>29</v>
      </c>
      <c r="F35" s="337" t="s">
        <v>7</v>
      </c>
      <c r="G35" s="337">
        <v>1</v>
      </c>
      <c r="H35" s="17">
        <v>7657</v>
      </c>
      <c r="I35" s="234" t="s">
        <v>28</v>
      </c>
      <c r="J35" s="246" t="s">
        <v>29</v>
      </c>
      <c r="K35" s="5" t="str">
        <f>VLOOKUP(M35,'ЦСР 2014'!$A$8:$B$417,2,0)</f>
        <v>Субвенции, выделяемые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города Ставрополя и в муниципальных общеобразовательных организациях города Ставрополя</v>
      </c>
      <c r="L35" s="394"/>
      <c r="M35" s="5" t="str">
        <f t="shared" si="0"/>
        <v>01 1 7657</v>
      </c>
      <c r="N35" s="5" t="b">
        <f t="shared" si="1"/>
        <v>0</v>
      </c>
    </row>
    <row r="36" spans="1:14" s="4" customFormat="1" ht="93.75">
      <c r="A36" s="14" t="s">
        <v>7</v>
      </c>
      <c r="B36" s="14" t="s">
        <v>15</v>
      </c>
      <c r="C36" s="232">
        <v>7660</v>
      </c>
      <c r="D36" s="233" t="s">
        <v>86</v>
      </c>
      <c r="E36" s="245" t="s">
        <v>87</v>
      </c>
      <c r="F36" s="14" t="s">
        <v>7</v>
      </c>
      <c r="G36" s="14" t="s">
        <v>15</v>
      </c>
      <c r="H36" s="232">
        <v>7660</v>
      </c>
      <c r="I36" s="233" t="s">
        <v>86</v>
      </c>
      <c r="J36" s="245" t="s">
        <v>87</v>
      </c>
      <c r="K36" s="5" t="str">
        <f>VLOOKUP(M36,'ЦСР 2014'!$A$8:$B$417,2,0)</f>
        <v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назначению и выплате единовременного пособия усыновителям» </v>
      </c>
      <c r="L36" s="395"/>
      <c r="M36" s="5" t="str">
        <f t="shared" si="0"/>
        <v>01 1 7660</v>
      </c>
      <c r="N36" s="5" t="b">
        <f t="shared" si="1"/>
        <v>0</v>
      </c>
    </row>
    <row r="37" spans="1:14" s="60" customFormat="1" ht="56.25">
      <c r="A37" s="24" t="s">
        <v>7</v>
      </c>
      <c r="B37" s="24" t="s">
        <v>288</v>
      </c>
      <c r="C37" s="215" t="s">
        <v>9</v>
      </c>
      <c r="D37" s="184" t="s">
        <v>1514</v>
      </c>
      <c r="E37" s="205" t="s">
        <v>1528</v>
      </c>
      <c r="F37" s="425" t="s">
        <v>7</v>
      </c>
      <c r="G37" s="425" t="s">
        <v>15</v>
      </c>
      <c r="H37" s="427">
        <v>7669</v>
      </c>
      <c r="I37" s="429" t="s">
        <v>1384</v>
      </c>
      <c r="J37" s="433" t="s">
        <v>1383</v>
      </c>
      <c r="K37" s="5" t="str">
        <f>VLOOKUP(M37,'ЦСР 2014'!$A$8:$B$417,2,0)</f>
        <v>Подпрограмма «Совершенствование материально-технической базы образовательных учреждений и внедрение инновационных форм образования в городе Ставрополе на 2014 - 2017 годы»</v>
      </c>
      <c r="L37" s="395"/>
      <c r="M37" s="5" t="str">
        <f t="shared" si="0"/>
        <v>01 3 0000</v>
      </c>
      <c r="N37" s="5" t="b">
        <f t="shared" si="1"/>
        <v>0</v>
      </c>
    </row>
    <row r="38" spans="1:14" s="60" customFormat="1" ht="75">
      <c r="A38" s="338" t="s">
        <v>7</v>
      </c>
      <c r="B38" s="14" t="s">
        <v>288</v>
      </c>
      <c r="C38" s="232">
        <v>7669</v>
      </c>
      <c r="D38" s="233" t="s">
        <v>1518</v>
      </c>
      <c r="E38" s="245" t="s">
        <v>1519</v>
      </c>
      <c r="F38" s="435"/>
      <c r="G38" s="435"/>
      <c r="H38" s="436"/>
      <c r="I38" s="437"/>
      <c r="J38" s="438"/>
      <c r="K38" s="5" t="str">
        <f>VLOOKUP(M38,'ЦСР 2014'!$A$8:$B$417,2,0)</f>
        <v>Расходы за счет субсидии из бюджета Ставропольского края на проведение работ по замене оконных блоков в муниципальных дошкольных образовательных учреждениях и муниципальных общеобразовательных учреждениях в 2014 году</v>
      </c>
      <c r="L38" s="395"/>
      <c r="M38" s="5" t="str">
        <f t="shared" si="0"/>
        <v>01 3 7669</v>
      </c>
      <c r="N38" s="5" t="b">
        <f t="shared" si="1"/>
        <v>0</v>
      </c>
    </row>
    <row r="39" spans="1:14" s="4" customFormat="1" ht="75">
      <c r="A39" s="14" t="s">
        <v>7</v>
      </c>
      <c r="B39" s="14" t="s">
        <v>15</v>
      </c>
      <c r="C39" s="232">
        <v>7694</v>
      </c>
      <c r="D39" s="233" t="s">
        <v>1506</v>
      </c>
      <c r="E39" s="245" t="s">
        <v>1710</v>
      </c>
      <c r="F39" s="14"/>
      <c r="G39" s="14"/>
      <c r="H39" s="232"/>
      <c r="I39" s="233"/>
      <c r="J39" s="245" t="s">
        <v>1304</v>
      </c>
      <c r="K39" s="5" t="str">
        <f>VLOOKUP(M39,'ЦСР 2014'!$A$8:$B$417,2,0)</f>
        <v>Прочие межбюджетные трансферты, передаваемые  бюджетам городских округов на обеспечение расходов, связанных с повышением заработной платы педагогических работников муниципальных образовательных учреждений дополнительного образования детей</v>
      </c>
      <c r="L39" s="395"/>
      <c r="M39" s="5" t="str">
        <f t="shared" si="0"/>
        <v>01 1 7694</v>
      </c>
      <c r="N39" s="5" t="b">
        <f t="shared" si="1"/>
        <v>0</v>
      </c>
    </row>
    <row r="40" spans="1:14" s="4" customFormat="1" ht="168.75">
      <c r="A40" s="73"/>
      <c r="B40" s="73"/>
      <c r="C40" s="74"/>
      <c r="D40" s="75"/>
      <c r="E40" s="29" t="s">
        <v>1502</v>
      </c>
      <c r="F40" s="337" t="s">
        <v>7</v>
      </c>
      <c r="G40" s="337" t="s">
        <v>15</v>
      </c>
      <c r="H40" s="17">
        <v>7705</v>
      </c>
      <c r="I40" s="234" t="s">
        <v>1387</v>
      </c>
      <c r="J40" s="246" t="s">
        <v>1388</v>
      </c>
      <c r="K40" s="5" t="e">
        <f>VLOOKUP(M40,'ЦСР 2014'!$A$8:$B$417,2,0)</f>
        <v>#N/A</v>
      </c>
      <c r="L40" s="394"/>
      <c r="M40" s="5" t="str">
        <f t="shared" si="0"/>
        <v xml:space="preserve">  </v>
      </c>
      <c r="N40" s="5" t="e">
        <f t="shared" si="1"/>
        <v>#N/A</v>
      </c>
    </row>
    <row r="41" spans="1:14" s="4" customFormat="1" ht="131.25">
      <c r="A41" s="69"/>
      <c r="B41" s="69"/>
      <c r="C41" s="70"/>
      <c r="D41" s="71"/>
      <c r="E41" s="29" t="s">
        <v>1502</v>
      </c>
      <c r="F41" s="14" t="s">
        <v>7</v>
      </c>
      <c r="G41" s="14" t="s">
        <v>15</v>
      </c>
      <c r="H41" s="232">
        <v>7704</v>
      </c>
      <c r="I41" s="233" t="s">
        <v>1385</v>
      </c>
      <c r="J41" s="163" t="s">
        <v>1386</v>
      </c>
      <c r="K41" s="5" t="e">
        <f>VLOOKUP(M41,'ЦСР 2014'!$A$8:$B$417,2,0)</f>
        <v>#N/A</v>
      </c>
      <c r="L41" s="396"/>
      <c r="M41" s="5" t="str">
        <f t="shared" si="0"/>
        <v xml:space="preserve">  </v>
      </c>
      <c r="N41" s="5" t="e">
        <f t="shared" si="1"/>
        <v>#N/A</v>
      </c>
    </row>
    <row r="42" spans="1:14" s="4" customFormat="1" ht="56.25">
      <c r="A42" s="73"/>
      <c r="B42" s="73"/>
      <c r="C42" s="70"/>
      <c r="D42" s="75"/>
      <c r="E42" s="29" t="s">
        <v>1502</v>
      </c>
      <c r="F42" s="337" t="s">
        <v>7</v>
      </c>
      <c r="G42" s="337" t="s">
        <v>15</v>
      </c>
      <c r="H42" s="232">
        <v>7713</v>
      </c>
      <c r="I42" s="234" t="s">
        <v>1389</v>
      </c>
      <c r="J42" s="163" t="s">
        <v>1390</v>
      </c>
      <c r="K42" s="5" t="e">
        <f>VLOOKUP(M42,'ЦСР 2014'!$A$8:$B$417,2,0)</f>
        <v>#N/A</v>
      </c>
      <c r="L42" s="396"/>
      <c r="M42" s="5" t="str">
        <f t="shared" si="0"/>
        <v xml:space="preserve">  </v>
      </c>
      <c r="N42" s="5" t="e">
        <f t="shared" si="1"/>
        <v>#N/A</v>
      </c>
    </row>
    <row r="43" spans="1:14" s="4" customFormat="1" ht="37.5">
      <c r="A43" s="14" t="s">
        <v>7</v>
      </c>
      <c r="B43" s="14" t="s">
        <v>15</v>
      </c>
      <c r="C43" s="232">
        <v>8025</v>
      </c>
      <c r="D43" s="233" t="s">
        <v>1508</v>
      </c>
      <c r="E43" s="245" t="s">
        <v>1723</v>
      </c>
      <c r="F43" s="14"/>
      <c r="G43" s="14"/>
      <c r="H43" s="232"/>
      <c r="I43" s="233"/>
      <c r="J43" s="245" t="s">
        <v>1304</v>
      </c>
      <c r="K43" s="5" t="str">
        <f>VLOOKUP(M43,'ЦСР 2014'!$A$8:$B$417,2,0)</f>
        <v>Выплата компенсации части родительской платы за содержание ребенка в дошкольном учреждении за счет средств местного бюджета</v>
      </c>
      <c r="L43" s="395"/>
      <c r="M43" s="5" t="str">
        <f t="shared" si="0"/>
        <v>01 1 8025</v>
      </c>
      <c r="N43" s="5" t="b">
        <f t="shared" si="1"/>
        <v>1</v>
      </c>
    </row>
    <row r="44" spans="1:14" s="4" customFormat="1" ht="56.25">
      <c r="A44" s="24" t="s">
        <v>7</v>
      </c>
      <c r="B44" s="24" t="s">
        <v>298</v>
      </c>
      <c r="C44" s="215" t="s">
        <v>9</v>
      </c>
      <c r="D44" s="184" t="s">
        <v>1520</v>
      </c>
      <c r="E44" s="205" t="s">
        <v>1521</v>
      </c>
      <c r="F44" s="24" t="s">
        <v>7</v>
      </c>
      <c r="G44" s="24" t="s">
        <v>91</v>
      </c>
      <c r="H44" s="215" t="s">
        <v>9</v>
      </c>
      <c r="I44" s="184" t="s">
        <v>92</v>
      </c>
      <c r="J44" s="205" t="s">
        <v>93</v>
      </c>
      <c r="K44" s="5" t="str">
        <f>VLOOKUP(M44,'ЦСР 2014'!$A$8:$B$417,2,0)</f>
        <v xml:space="preserve">Подпрограмма  «Расширение и усовершенствование сети муниципальных дошкольных и общеобразовательных учреждений на 2014 - 2017 годы» </v>
      </c>
      <c r="L44" s="397"/>
      <c r="M44" s="5" t="str">
        <f t="shared" si="0"/>
        <v>01 4 0000</v>
      </c>
      <c r="N44" s="5" t="b">
        <f t="shared" si="1"/>
        <v>0</v>
      </c>
    </row>
    <row r="45" spans="1:14" s="4" customFormat="1" ht="57" thickBot="1">
      <c r="A45" s="28" t="s">
        <v>7</v>
      </c>
      <c r="B45" s="28" t="s">
        <v>298</v>
      </c>
      <c r="C45" s="238">
        <v>4001</v>
      </c>
      <c r="D45" s="239" t="s">
        <v>1522</v>
      </c>
      <c r="E45" s="253" t="s">
        <v>97</v>
      </c>
      <c r="F45" s="14" t="s">
        <v>7</v>
      </c>
      <c r="G45" s="14" t="s">
        <v>91</v>
      </c>
      <c r="H45" s="232">
        <v>4001</v>
      </c>
      <c r="I45" s="233" t="s">
        <v>96</v>
      </c>
      <c r="J45" s="245" t="s">
        <v>97</v>
      </c>
      <c r="K45" s="5" t="str">
        <f>VLOOKUP(M45,'ЦСР 2014'!$A$8:$B$417,2,0)</f>
        <v>Строительство (реконструкция, техническое перевооружение) объектов капитального строительства муниципальной собственности города Ставрополя</v>
      </c>
      <c r="L45" s="395"/>
      <c r="M45" s="5" t="str">
        <f t="shared" si="0"/>
        <v>01 4 4001</v>
      </c>
      <c r="N45" s="5" t="b">
        <f t="shared" si="1"/>
        <v>1</v>
      </c>
    </row>
    <row r="46" spans="1:14" s="27" customFormat="1" ht="57" thickBot="1">
      <c r="A46" s="69"/>
      <c r="B46" s="69"/>
      <c r="C46" s="70"/>
      <c r="D46" s="71"/>
      <c r="E46" s="29" t="s">
        <v>1502</v>
      </c>
      <c r="F46" s="14" t="s">
        <v>7</v>
      </c>
      <c r="G46" s="14" t="s">
        <v>91</v>
      </c>
      <c r="H46" s="232">
        <v>5101</v>
      </c>
      <c r="I46" s="233" t="s">
        <v>1394</v>
      </c>
      <c r="J46" s="245" t="s">
        <v>1395</v>
      </c>
      <c r="K46" s="5" t="e">
        <f>VLOOKUP(M46,'ЦСР 2014'!$A$8:$B$417,2,0)</f>
        <v>#N/A</v>
      </c>
      <c r="L46" s="395"/>
      <c r="M46" s="5" t="str">
        <f t="shared" si="0"/>
        <v xml:space="preserve">  </v>
      </c>
      <c r="N46" s="5" t="e">
        <f t="shared" si="1"/>
        <v>#N/A</v>
      </c>
    </row>
    <row r="47" spans="1:14" s="108" customFormat="1" ht="87.75" customHeight="1">
      <c r="A47" s="28" t="s">
        <v>7</v>
      </c>
      <c r="B47" s="28" t="s">
        <v>298</v>
      </c>
      <c r="C47" s="238">
        <v>7101</v>
      </c>
      <c r="D47" s="239" t="s">
        <v>1523</v>
      </c>
      <c r="E47" s="253" t="s">
        <v>1829</v>
      </c>
      <c r="F47" s="14" t="s">
        <v>7</v>
      </c>
      <c r="G47" s="14" t="s">
        <v>91</v>
      </c>
      <c r="H47" s="232">
        <v>7101</v>
      </c>
      <c r="I47" s="233" t="s">
        <v>1398</v>
      </c>
      <c r="J47" s="245" t="s">
        <v>1395</v>
      </c>
      <c r="K47" s="5" t="str">
        <f>VLOOKUP(M47,'ЦСР 2014'!$A$8:$B$417,2,0)</f>
        <v xml:space="preserve">Расходы счет субсидии из бюджета Ставропольского края бюджета города на бюджетные инвестиции в объекты капитального строительства собственности муниципальных образований Ставропольского края в рамках реализации федеральной целевой программы «Юг России (2014-2020 годы)» </v>
      </c>
      <c r="L47" s="395"/>
      <c r="M47" s="5" t="str">
        <f t="shared" si="0"/>
        <v>01 4 7101</v>
      </c>
      <c r="N47" s="5" t="b">
        <f t="shared" si="1"/>
        <v>0</v>
      </c>
    </row>
    <row r="48" spans="1:14" ht="37.5">
      <c r="A48" s="69"/>
      <c r="B48" s="69"/>
      <c r="C48" s="70"/>
      <c r="D48" s="71"/>
      <c r="E48" s="29" t="s">
        <v>1502</v>
      </c>
      <c r="F48" s="14" t="s">
        <v>7</v>
      </c>
      <c r="G48" s="14" t="s">
        <v>91</v>
      </c>
      <c r="H48" s="232">
        <v>4004</v>
      </c>
      <c r="I48" s="233" t="s">
        <v>1391</v>
      </c>
      <c r="J48" s="245" t="s">
        <v>1705</v>
      </c>
      <c r="K48" s="5" t="e">
        <f>VLOOKUP(M48,'ЦСР 2014'!$A$8:$B$417,2,0)</f>
        <v>#N/A</v>
      </c>
      <c r="L48" s="395"/>
      <c r="M48" s="5" t="str">
        <f t="shared" si="0"/>
        <v xml:space="preserve">  </v>
      </c>
      <c r="N48" s="5" t="e">
        <f t="shared" si="1"/>
        <v>#N/A</v>
      </c>
    </row>
    <row r="49" spans="1:14" ht="37.5">
      <c r="A49" s="69"/>
      <c r="B49" s="69"/>
      <c r="C49" s="70"/>
      <c r="D49" s="71"/>
      <c r="E49" s="29" t="s">
        <v>1502</v>
      </c>
      <c r="F49" s="14" t="s">
        <v>7</v>
      </c>
      <c r="G49" s="14" t="s">
        <v>91</v>
      </c>
      <c r="H49" s="232">
        <v>5059</v>
      </c>
      <c r="I49" s="233" t="s">
        <v>1392</v>
      </c>
      <c r="J49" s="245" t="s">
        <v>1393</v>
      </c>
      <c r="K49" s="5" t="e">
        <f>VLOOKUP(M49,'ЦСР 2014'!$A$8:$B$417,2,0)</f>
        <v>#N/A</v>
      </c>
      <c r="L49" s="395"/>
      <c r="M49" s="5" t="str">
        <f t="shared" si="0"/>
        <v xml:space="preserve">  </v>
      </c>
      <c r="N49" s="5" t="e">
        <f t="shared" si="1"/>
        <v>#N/A</v>
      </c>
    </row>
    <row r="50" spans="1:14" ht="37.5">
      <c r="A50" s="69"/>
      <c r="B50" s="69"/>
      <c r="C50" s="70"/>
      <c r="D50" s="71"/>
      <c r="E50" s="29" t="s">
        <v>1502</v>
      </c>
      <c r="F50" s="14" t="s">
        <v>7</v>
      </c>
      <c r="G50" s="14" t="s">
        <v>91</v>
      </c>
      <c r="H50" s="232">
        <v>7059</v>
      </c>
      <c r="I50" s="233" t="s">
        <v>1396</v>
      </c>
      <c r="J50" s="245" t="s">
        <v>1397</v>
      </c>
      <c r="K50" s="5" t="e">
        <f>VLOOKUP(M50,'ЦСР 2014'!$A$8:$B$417,2,0)</f>
        <v>#N/A</v>
      </c>
      <c r="L50" s="395"/>
      <c r="M50" s="5" t="str">
        <f t="shared" si="0"/>
        <v xml:space="preserve">  </v>
      </c>
      <c r="N50" s="5" t="e">
        <f t="shared" si="1"/>
        <v>#N/A</v>
      </c>
    </row>
    <row r="51" spans="1:14" ht="75">
      <c r="A51" s="28" t="s">
        <v>7</v>
      </c>
      <c r="B51" s="28" t="s">
        <v>298</v>
      </c>
      <c r="C51" s="238">
        <v>7655</v>
      </c>
      <c r="D51" s="239" t="s">
        <v>1525</v>
      </c>
      <c r="E51" s="253" t="s">
        <v>1526</v>
      </c>
      <c r="F51" s="14" t="s">
        <v>7</v>
      </c>
      <c r="G51" s="14" t="s">
        <v>91</v>
      </c>
      <c r="H51" s="232">
        <v>7655</v>
      </c>
      <c r="I51" s="233" t="s">
        <v>1399</v>
      </c>
      <c r="J51" s="245" t="s">
        <v>1400</v>
      </c>
      <c r="K51" s="5" t="str">
        <f>VLOOKUP(M51,'ЦСР 2014'!$A$8:$B$417,2,0)</f>
        <v xml:space="preserve">Бюджетные инвестиции в объекты капитального строительства собственности муниципальных образований </v>
      </c>
      <c r="L51" s="395"/>
      <c r="M51" s="5" t="str">
        <f t="shared" si="0"/>
        <v>01 4 7655</v>
      </c>
      <c r="N51" s="5" t="b">
        <f t="shared" si="1"/>
        <v>0</v>
      </c>
    </row>
    <row r="52" spans="1:14" ht="56.25">
      <c r="A52" s="69"/>
      <c r="B52" s="69"/>
      <c r="C52" s="70"/>
      <c r="D52" s="71"/>
      <c r="E52" s="29" t="s">
        <v>1502</v>
      </c>
      <c r="F52" s="14" t="s">
        <v>7</v>
      </c>
      <c r="G52" s="14" t="s">
        <v>91</v>
      </c>
      <c r="H52" s="232">
        <v>7697</v>
      </c>
      <c r="I52" s="233" t="s">
        <v>1401</v>
      </c>
      <c r="J52" s="245" t="s">
        <v>97</v>
      </c>
      <c r="K52" s="5" t="e">
        <f>VLOOKUP(M52,'ЦСР 2014'!$A$8:$B$417,2,0)</f>
        <v>#N/A</v>
      </c>
      <c r="L52" s="395"/>
      <c r="M52" s="5" t="str">
        <f t="shared" si="0"/>
        <v xml:space="preserve">  </v>
      </c>
      <c r="N52" s="5" t="e">
        <f t="shared" si="1"/>
        <v>#N/A</v>
      </c>
    </row>
    <row r="53" spans="1:14" ht="37.5">
      <c r="A53" s="69"/>
      <c r="B53" s="69"/>
      <c r="C53" s="70"/>
      <c r="D53" s="71"/>
      <c r="E53" s="29" t="s">
        <v>1502</v>
      </c>
      <c r="F53" s="14" t="s">
        <v>7</v>
      </c>
      <c r="G53" s="14" t="s">
        <v>91</v>
      </c>
      <c r="H53" s="232">
        <v>7707</v>
      </c>
      <c r="I53" s="233" t="s">
        <v>1402</v>
      </c>
      <c r="J53" s="245" t="s">
        <v>1403</v>
      </c>
      <c r="K53" s="5" t="e">
        <f>VLOOKUP(M53,'ЦСР 2014'!$A$8:$B$417,2,0)</f>
        <v>#N/A</v>
      </c>
      <c r="L53" s="395"/>
      <c r="M53" s="5" t="str">
        <f t="shared" si="0"/>
        <v xml:space="preserve">  </v>
      </c>
      <c r="N53" s="5" t="e">
        <f t="shared" si="1"/>
        <v>#N/A</v>
      </c>
    </row>
    <row r="54" spans="1:14" ht="90">
      <c r="A54" s="23" t="s">
        <v>36</v>
      </c>
      <c r="B54" s="23" t="s">
        <v>8</v>
      </c>
      <c r="C54" s="236" t="s">
        <v>9</v>
      </c>
      <c r="D54" s="182">
        <v>200000</v>
      </c>
      <c r="E54" s="109" t="s">
        <v>1531</v>
      </c>
      <c r="F54" s="23" t="s">
        <v>36</v>
      </c>
      <c r="G54" s="23" t="s">
        <v>8</v>
      </c>
      <c r="H54" s="236" t="s">
        <v>9</v>
      </c>
      <c r="I54" s="182">
        <v>200000</v>
      </c>
      <c r="J54" s="109" t="s">
        <v>100</v>
      </c>
      <c r="K54" s="5" t="str">
        <f>VLOOKUP(M54,'ЦСР 2014'!$A$8:$B$417,2,0)</f>
        <v>Муниципальная программа «Поддержка садоводческих, огороднических и дачных некоммерческих объединений граждан, расположенных на территории города Ставрополя, на 2014 - 2017 годы»</v>
      </c>
      <c r="L54" s="398"/>
      <c r="M54" s="5" t="str">
        <f t="shared" si="0"/>
        <v>02 0 0000</v>
      </c>
      <c r="N54" s="5" t="b">
        <f t="shared" si="1"/>
        <v>1</v>
      </c>
    </row>
    <row r="55" spans="1:14" ht="75">
      <c r="A55" s="24" t="s">
        <v>36</v>
      </c>
      <c r="B55" s="24" t="s">
        <v>102</v>
      </c>
      <c r="C55" s="215" t="s">
        <v>9</v>
      </c>
      <c r="D55" s="184" t="s">
        <v>103</v>
      </c>
      <c r="E55" s="205" t="s">
        <v>1532</v>
      </c>
      <c r="F55" s="24" t="s">
        <v>36</v>
      </c>
      <c r="G55" s="24" t="s">
        <v>102</v>
      </c>
      <c r="H55" s="215" t="s">
        <v>9</v>
      </c>
      <c r="I55" s="184" t="s">
        <v>103</v>
      </c>
      <c r="J55" s="205" t="s">
        <v>104</v>
      </c>
      <c r="K55" s="5" t="str">
        <f>VLOOKUP(M55,'ЦСР 2014'!$A$8:$B$417,2,0)</f>
        <v>Расходы в рамках реализации муниципальной программы «Поддержка садоводческих, огороднических и дачных некоммерческих объединений граждан, расположенных на территории города Ставрополя, на 2014 - 2017 годы»</v>
      </c>
      <c r="L55" s="397"/>
      <c r="M55" s="5" t="str">
        <f t="shared" si="0"/>
        <v>02 Б 0000</v>
      </c>
      <c r="N55" s="5" t="b">
        <f t="shared" si="1"/>
        <v>1</v>
      </c>
    </row>
    <row r="56" spans="1:14" ht="75">
      <c r="A56" s="14" t="s">
        <v>36</v>
      </c>
      <c r="B56" s="14" t="s">
        <v>102</v>
      </c>
      <c r="C56" s="232">
        <v>2016</v>
      </c>
      <c r="D56" s="233" t="s">
        <v>112</v>
      </c>
      <c r="E56" s="245" t="s">
        <v>113</v>
      </c>
      <c r="F56" s="14" t="s">
        <v>36</v>
      </c>
      <c r="G56" s="14" t="s">
        <v>102</v>
      </c>
      <c r="H56" s="232">
        <v>2016</v>
      </c>
      <c r="I56" s="233" t="s">
        <v>112</v>
      </c>
      <c r="J56" s="245" t="s">
        <v>113</v>
      </c>
      <c r="K56" s="5" t="str">
        <f>VLOOKUP(M56,'ЦСР 2014'!$A$8:$B$417,2,0)</f>
        <v>Расходы на проведение землеустройства (кадастровых работ) по формированию территорий общего пользования садоводческих, огороднических и дачных некоммерческих объединений граждан, расположенных на территории города Ставрополя</v>
      </c>
      <c r="L56" s="395"/>
      <c r="M56" s="5" t="str">
        <f t="shared" si="0"/>
        <v>02 Б 2016</v>
      </c>
      <c r="N56" s="5" t="b">
        <f t="shared" si="1"/>
        <v>1</v>
      </c>
    </row>
    <row r="57" spans="1:14" ht="75">
      <c r="A57" s="14" t="s">
        <v>36</v>
      </c>
      <c r="B57" s="14" t="s">
        <v>102</v>
      </c>
      <c r="C57" s="232">
        <v>2056</v>
      </c>
      <c r="D57" s="233" t="s">
        <v>107</v>
      </c>
      <c r="E57" s="245" t="s">
        <v>108</v>
      </c>
      <c r="F57" s="14" t="s">
        <v>36</v>
      </c>
      <c r="G57" s="14" t="s">
        <v>102</v>
      </c>
      <c r="H57" s="232">
        <v>2056</v>
      </c>
      <c r="I57" s="233" t="s">
        <v>107</v>
      </c>
      <c r="J57" s="245" t="s">
        <v>108</v>
      </c>
      <c r="K57" s="5" t="str">
        <f>VLOOKUP(M57,'ЦСР 2014'!$A$8:$B$417,2,0)</f>
        <v>Расходы на ремонт подъездных автомобильных дорог местного значения общего пользования к садоводческим, огородническим и дачным некоммерческим объединениям граждан,  расположенным на территории города Ставрополя</v>
      </c>
      <c r="L57" s="395"/>
      <c r="M57" s="5" t="str">
        <f t="shared" si="0"/>
        <v>02 Б 2056</v>
      </c>
      <c r="N57" s="5" t="b">
        <f t="shared" si="1"/>
        <v>0</v>
      </c>
    </row>
    <row r="58" spans="1:14" ht="56.25">
      <c r="A58" s="337" t="s">
        <v>36</v>
      </c>
      <c r="B58" s="337" t="s">
        <v>102</v>
      </c>
      <c r="C58" s="17">
        <v>6001</v>
      </c>
      <c r="D58" s="234" t="s">
        <v>121</v>
      </c>
      <c r="E58" s="246" t="s">
        <v>122</v>
      </c>
      <c r="F58" s="337" t="s">
        <v>36</v>
      </c>
      <c r="G58" s="337" t="s">
        <v>102</v>
      </c>
      <c r="H58" s="17">
        <v>6001</v>
      </c>
      <c r="I58" s="234" t="s">
        <v>121</v>
      </c>
      <c r="J58" s="246" t="s">
        <v>122</v>
      </c>
      <c r="K58" s="5" t="str">
        <f>VLOOKUP(M58,'ЦСР 2014'!$A$8:$B$417,2,0)</f>
        <v>Предоставление субсидий на частичное возмещение затрат организаций, осуществляющих пассажирские перевозки на городских специальных автобусных маршрутах к садовым, дачным и огородным участкам</v>
      </c>
      <c r="L58" s="394"/>
      <c r="M58" s="5" t="str">
        <f t="shared" si="0"/>
        <v>02 Б 6001</v>
      </c>
      <c r="N58" s="5" t="b">
        <f t="shared" si="1"/>
        <v>1</v>
      </c>
    </row>
    <row r="59" spans="1:14" ht="56.25">
      <c r="A59" s="337" t="s">
        <v>36</v>
      </c>
      <c r="B59" s="337" t="s">
        <v>102</v>
      </c>
      <c r="C59" s="17">
        <v>6005</v>
      </c>
      <c r="D59" s="234" t="s">
        <v>116</v>
      </c>
      <c r="E59" s="246" t="s">
        <v>117</v>
      </c>
      <c r="F59" s="337" t="s">
        <v>36</v>
      </c>
      <c r="G59" s="337" t="s">
        <v>102</v>
      </c>
      <c r="H59" s="17">
        <v>6005</v>
      </c>
      <c r="I59" s="234" t="s">
        <v>116</v>
      </c>
      <c r="J59" s="246" t="s">
        <v>117</v>
      </c>
      <c r="K59" s="5" t="str">
        <f>VLOOKUP(M59,'ЦСР 2014'!$A$8:$B$417,2,0)</f>
        <v>Инженерное обеспечение территорий  садоводческих, огороднических и дачных некоммерческих объединений  граждан, расположенных  на территории города Ставрополя</v>
      </c>
      <c r="L59" s="394"/>
      <c r="M59" s="5" t="str">
        <f t="shared" si="0"/>
        <v>02 Б 6005</v>
      </c>
      <c r="N59" s="5" t="b">
        <f t="shared" si="1"/>
        <v>0</v>
      </c>
    </row>
    <row r="60" spans="1:14" ht="45">
      <c r="A60" s="226" t="s">
        <v>47</v>
      </c>
      <c r="B60" s="226" t="s">
        <v>8</v>
      </c>
      <c r="C60" s="227" t="s">
        <v>9</v>
      </c>
      <c r="D60" s="237" t="s">
        <v>125</v>
      </c>
      <c r="E60" s="251" t="s">
        <v>1533</v>
      </c>
      <c r="F60" s="226" t="s">
        <v>47</v>
      </c>
      <c r="G60" s="226" t="s">
        <v>8</v>
      </c>
      <c r="H60" s="227" t="s">
        <v>9</v>
      </c>
      <c r="I60" s="237" t="s">
        <v>125</v>
      </c>
      <c r="J60" s="251" t="s">
        <v>126</v>
      </c>
      <c r="K60" s="5" t="str">
        <f>VLOOKUP(M60,'ЦСР 2014'!$A$8:$B$417,2,0)</f>
        <v>Муниципальная программа «Социальная поддержка населения города Ставрополя на 2014 - 2017 годы»</v>
      </c>
      <c r="L60" s="391"/>
      <c r="M60" s="5" t="str">
        <f t="shared" si="0"/>
        <v>03 0 0000</v>
      </c>
      <c r="N60" s="5" t="b">
        <f t="shared" si="1"/>
        <v>1</v>
      </c>
    </row>
    <row r="61" spans="1:14" ht="56.25">
      <c r="A61" s="24" t="s">
        <v>47</v>
      </c>
      <c r="B61" s="24" t="s">
        <v>15</v>
      </c>
      <c r="C61" s="215" t="s">
        <v>9</v>
      </c>
      <c r="D61" s="184" t="s">
        <v>128</v>
      </c>
      <c r="E61" s="196" t="s">
        <v>129</v>
      </c>
      <c r="F61" s="24" t="s">
        <v>47</v>
      </c>
      <c r="G61" s="24" t="s">
        <v>15</v>
      </c>
      <c r="H61" s="215" t="s">
        <v>9</v>
      </c>
      <c r="I61" s="184" t="s">
        <v>128</v>
      </c>
      <c r="J61" s="196" t="s">
        <v>129</v>
      </c>
      <c r="K61" s="5" t="str">
        <f>VLOOKUP(M61,'ЦСР 2014'!$A$8:$B$417,2,0)</f>
        <v>Подпрограмма «Осуществление отдельных государственных полномочий в области социальной поддержки отдельных категорий граждан»</v>
      </c>
      <c r="L61" s="399"/>
      <c r="M61" s="5" t="str">
        <f t="shared" si="0"/>
        <v>03 1 0000</v>
      </c>
      <c r="N61" s="5" t="b">
        <f t="shared" si="1"/>
        <v>0</v>
      </c>
    </row>
    <row r="62" spans="1:14" ht="206.25">
      <c r="A62" s="28" t="s">
        <v>47</v>
      </c>
      <c r="B62" s="28" t="s">
        <v>15</v>
      </c>
      <c r="C62" s="28" t="s">
        <v>181</v>
      </c>
      <c r="D62" s="28" t="s">
        <v>182</v>
      </c>
      <c r="E62" s="163" t="s">
        <v>1534</v>
      </c>
      <c r="F62" s="28" t="s">
        <v>47</v>
      </c>
      <c r="G62" s="28" t="s">
        <v>15</v>
      </c>
      <c r="H62" s="28" t="s">
        <v>181</v>
      </c>
      <c r="I62" s="28" t="s">
        <v>182</v>
      </c>
      <c r="J62" s="163" t="s">
        <v>183</v>
      </c>
      <c r="K62" s="5" t="str">
        <f>VLOOKUP(M62,'ЦСР 2014'!$A$8:$B$417,2,0)</f>
        <v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денежной выплаты, назначаемой в случае рождения третьего ребенка или последующих детей до достижения ребенком возраста трех лет, за счет средств федерального бюджета </v>
      </c>
      <c r="L62" s="396"/>
      <c r="M62" s="5" t="str">
        <f t="shared" si="0"/>
        <v>03 1 5084</v>
      </c>
      <c r="N62" s="5" t="b">
        <f t="shared" si="1"/>
        <v>0</v>
      </c>
    </row>
    <row r="63" spans="1:14" ht="187.5">
      <c r="A63" s="69"/>
      <c r="B63" s="69"/>
      <c r="C63" s="69"/>
      <c r="D63" s="69"/>
      <c r="E63" s="18" t="s">
        <v>1502</v>
      </c>
      <c r="F63" s="14" t="s">
        <v>47</v>
      </c>
      <c r="G63" s="14" t="s">
        <v>15</v>
      </c>
      <c r="H63" s="14" t="s">
        <v>130</v>
      </c>
      <c r="I63" s="14" t="s">
        <v>131</v>
      </c>
      <c r="J63" s="245" t="s">
        <v>132</v>
      </c>
      <c r="K63" s="5" t="e">
        <f>VLOOKUP(M63,'ЦСР 2014'!$A$8:$B$417,2,0)</f>
        <v>#N/A</v>
      </c>
      <c r="L63" s="395"/>
      <c r="M63" s="5" t="str">
        <f t="shared" si="0"/>
        <v xml:space="preserve">  </v>
      </c>
      <c r="N63" s="5" t="e">
        <f t="shared" si="1"/>
        <v>#N/A</v>
      </c>
    </row>
    <row r="64" spans="1:14" ht="168.75">
      <c r="A64" s="14" t="s">
        <v>47</v>
      </c>
      <c r="B64" s="14" t="s">
        <v>15</v>
      </c>
      <c r="C64" s="14" t="s">
        <v>135</v>
      </c>
      <c r="D64" s="14" t="s">
        <v>136</v>
      </c>
      <c r="E64" s="245" t="s">
        <v>137</v>
      </c>
      <c r="F64" s="28" t="s">
        <v>47</v>
      </c>
      <c r="G64" s="28" t="s">
        <v>15</v>
      </c>
      <c r="H64" s="28" t="s">
        <v>135</v>
      </c>
      <c r="I64" s="28" t="s">
        <v>136</v>
      </c>
      <c r="J64" s="163" t="s">
        <v>137</v>
      </c>
      <c r="K64" s="5" t="str">
        <f>VLOOKUP(M64,'ЦСР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оплату жилищно-коммунальных услуг отдельным категориям граждан за счет средств федерального бюджета</v>
      </c>
      <c r="L64" s="396"/>
      <c r="M64" s="5" t="str">
        <f t="shared" si="0"/>
        <v>03 1 5250</v>
      </c>
      <c r="N64" s="5" t="b">
        <f t="shared" si="1"/>
        <v>1</v>
      </c>
    </row>
    <row r="65" spans="1:14" ht="225">
      <c r="A65" s="28" t="s">
        <v>47</v>
      </c>
      <c r="B65" s="28" t="s">
        <v>15</v>
      </c>
      <c r="C65" s="28" t="s">
        <v>191</v>
      </c>
      <c r="D65" s="28" t="s">
        <v>1535</v>
      </c>
      <c r="E65" s="163" t="s">
        <v>1536</v>
      </c>
      <c r="F65" s="28" t="s">
        <v>47</v>
      </c>
      <c r="G65" s="28" t="s">
        <v>15</v>
      </c>
      <c r="H65" s="28" t="s">
        <v>191</v>
      </c>
      <c r="I65" s="28" t="s">
        <v>192</v>
      </c>
      <c r="J65" s="163" t="s">
        <v>193</v>
      </c>
      <c r="K65" s="5" t="str">
        <f>VLOOKUP(M65,'ЦСР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за счет средств федерального бюджета</v>
      </c>
      <c r="L65" s="396"/>
      <c r="M65" s="5" t="str">
        <f t="shared" si="0"/>
        <v>03 1 5270</v>
      </c>
      <c r="N65" s="5" t="b">
        <f t="shared" si="1"/>
        <v>0</v>
      </c>
    </row>
    <row r="66" spans="1:14" ht="195" customHeight="1">
      <c r="A66" s="28" t="s">
        <v>47</v>
      </c>
      <c r="B66" s="28" t="s">
        <v>15</v>
      </c>
      <c r="C66" s="28" t="s">
        <v>140</v>
      </c>
      <c r="D66" s="28" t="s">
        <v>141</v>
      </c>
      <c r="E66" s="163" t="s">
        <v>142</v>
      </c>
      <c r="F66" s="28" t="s">
        <v>47</v>
      </c>
      <c r="G66" s="28" t="s">
        <v>15</v>
      </c>
      <c r="H66" s="28" t="s">
        <v>140</v>
      </c>
      <c r="I66" s="28" t="s">
        <v>141</v>
      </c>
      <c r="J66" s="163" t="s">
        <v>142</v>
      </c>
      <c r="K66" s="5" t="str">
        <f>VLOOKUP(M66,'ЦСР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за счет средств федерального бюджета</v>
      </c>
      <c r="L66" s="396"/>
      <c r="M66" s="5" t="str">
        <f t="shared" si="0"/>
        <v>03 1 5280</v>
      </c>
      <c r="N66" s="5" t="b">
        <f t="shared" si="1"/>
        <v>1</v>
      </c>
    </row>
    <row r="67" spans="1:14" ht="262.5">
      <c r="A67" s="28" t="s">
        <v>196</v>
      </c>
      <c r="B67" s="28" t="s">
        <v>15</v>
      </c>
      <c r="C67" s="28" t="s">
        <v>197</v>
      </c>
      <c r="D67" s="28" t="s">
        <v>198</v>
      </c>
      <c r="E67" s="163" t="s">
        <v>199</v>
      </c>
      <c r="F67" s="28" t="s">
        <v>196</v>
      </c>
      <c r="G67" s="28" t="s">
        <v>15</v>
      </c>
      <c r="H67" s="28" t="s">
        <v>197</v>
      </c>
      <c r="I67" s="28" t="s">
        <v>198</v>
      </c>
      <c r="J67" s="163" t="s">
        <v>199</v>
      </c>
      <c r="K67" s="5" t="e">
        <f>VLOOKUP(M67,'ЦСР 2014'!$A$8:$B$417,2,0)</f>
        <v>#N/A</v>
      </c>
      <c r="L67" s="396"/>
      <c r="M67" s="5" t="str">
        <f t="shared" si="0"/>
        <v>03  1 5380</v>
      </c>
      <c r="N67" s="5" t="e">
        <f t="shared" si="1"/>
        <v>#N/A</v>
      </c>
    </row>
    <row r="68" spans="1:14" ht="216.75" customHeight="1">
      <c r="A68" s="28" t="s">
        <v>47</v>
      </c>
      <c r="B68" s="28" t="s">
        <v>15</v>
      </c>
      <c r="C68" s="28" t="s">
        <v>186</v>
      </c>
      <c r="D68" s="28" t="s">
        <v>187</v>
      </c>
      <c r="E68" s="163" t="s">
        <v>188</v>
      </c>
      <c r="F68" s="28" t="s">
        <v>47</v>
      </c>
      <c r="G68" s="28" t="s">
        <v>15</v>
      </c>
      <c r="H68" s="28" t="s">
        <v>186</v>
      </c>
      <c r="I68" s="28" t="s">
        <v>187</v>
      </c>
      <c r="J68" s="163" t="s">
        <v>188</v>
      </c>
      <c r="K68" s="5" t="str">
        <f>VLOOKUP(M68,'ЦСР 2014'!$A$8:$B$417,2,0)</f>
        <v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денежной выплаты, назначаемой в случае рождения третьего ребенка или последующих детей до достижения ребенком возраста трех лет, за счет средств краевого бюджета </v>
      </c>
      <c r="L68" s="396"/>
      <c r="M68" s="5" t="str">
        <f t="shared" si="0"/>
        <v>03 1 7084</v>
      </c>
      <c r="N68" s="5" t="b">
        <f t="shared" si="1"/>
        <v>0</v>
      </c>
    </row>
    <row r="69" spans="1:14" ht="168.75">
      <c r="A69" s="28" t="s">
        <v>47</v>
      </c>
      <c r="B69" s="28" t="s">
        <v>15</v>
      </c>
      <c r="C69" s="28" t="s">
        <v>145</v>
      </c>
      <c r="D69" s="28" t="s">
        <v>146</v>
      </c>
      <c r="E69" s="163" t="s">
        <v>147</v>
      </c>
      <c r="F69" s="28" t="s">
        <v>47</v>
      </c>
      <c r="G69" s="28" t="s">
        <v>15</v>
      </c>
      <c r="H69" s="28" t="s">
        <v>145</v>
      </c>
      <c r="I69" s="28" t="s">
        <v>146</v>
      </c>
      <c r="J69" s="163" t="s">
        <v>147</v>
      </c>
      <c r="K69" s="5" t="str">
        <f>VLOOKUP(M69,'ЦСР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обеспечение мер социальной поддержки ветеранов труда Ставропольского края</v>
      </c>
      <c r="L69" s="396"/>
      <c r="M69" s="5" t="str">
        <f t="shared" si="0"/>
        <v>03 1 7622</v>
      </c>
      <c r="N69" s="5" t="b">
        <f t="shared" si="1"/>
        <v>1</v>
      </c>
    </row>
    <row r="70" spans="1:14" ht="187.5">
      <c r="A70" s="14" t="s">
        <v>47</v>
      </c>
      <c r="B70" s="14" t="s">
        <v>15</v>
      </c>
      <c r="C70" s="14" t="s">
        <v>150</v>
      </c>
      <c r="D70" s="14" t="s">
        <v>151</v>
      </c>
      <c r="E70" s="245" t="s">
        <v>152</v>
      </c>
      <c r="F70" s="14" t="s">
        <v>47</v>
      </c>
      <c r="G70" s="14" t="s">
        <v>15</v>
      </c>
      <c r="H70" s="14" t="s">
        <v>150</v>
      </c>
      <c r="I70" s="14" t="s">
        <v>151</v>
      </c>
      <c r="J70" s="245" t="s">
        <v>152</v>
      </c>
      <c r="K70" s="5" t="str">
        <f>VLOOKUP(M70,'ЦСР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обеспечение мер социальной поддержки реабилитированных лиц и лиц, признанных пострадавшими от политических репрессий</v>
      </c>
      <c r="L70" s="395"/>
      <c r="M70" s="5" t="str">
        <f t="shared" si="0"/>
        <v>03 1 7623</v>
      </c>
      <c r="N70" s="5" t="b">
        <f t="shared" si="1"/>
        <v>1</v>
      </c>
    </row>
    <row r="71" spans="1:14" ht="187.5">
      <c r="A71" s="28" t="s">
        <v>47</v>
      </c>
      <c r="B71" s="28" t="s">
        <v>15</v>
      </c>
      <c r="C71" s="28" t="s">
        <v>155</v>
      </c>
      <c r="D71" s="28" t="s">
        <v>156</v>
      </c>
      <c r="E71" s="163" t="s">
        <v>157</v>
      </c>
      <c r="F71" s="28" t="s">
        <v>47</v>
      </c>
      <c r="G71" s="28" t="s">
        <v>15</v>
      </c>
      <c r="H71" s="28" t="s">
        <v>155</v>
      </c>
      <c r="I71" s="28" t="s">
        <v>156</v>
      </c>
      <c r="J71" s="163" t="s">
        <v>157</v>
      </c>
      <c r="K71" s="5" t="str">
        <f>VLOOKUP(M71,'ЦСР 2014'!$A$8:$B$417,2,0)</f>
        <v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предоставление государственной социальной помощи малоимущим семьям, малоимущим одиноко проживающим гражданам </v>
      </c>
      <c r="L71" s="396"/>
      <c r="M71" s="5" t="str">
        <f t="shared" si="0"/>
        <v>03 1 7624</v>
      </c>
      <c r="N71" s="5" t="b">
        <f t="shared" si="1"/>
        <v>0</v>
      </c>
    </row>
    <row r="72" spans="1:14">
      <c r="A72" s="28" t="s">
        <v>47</v>
      </c>
      <c r="B72" s="28" t="s">
        <v>15</v>
      </c>
      <c r="C72" s="28" t="s">
        <v>1404</v>
      </c>
      <c r="D72" s="28" t="s">
        <v>1405</v>
      </c>
      <c r="E72" s="245" t="s">
        <v>1406</v>
      </c>
      <c r="F72" s="28" t="s">
        <v>47</v>
      </c>
      <c r="G72" s="28" t="s">
        <v>15</v>
      </c>
      <c r="H72" s="28" t="s">
        <v>1404</v>
      </c>
      <c r="I72" s="28" t="s">
        <v>1405</v>
      </c>
      <c r="J72" s="245" t="s">
        <v>1406</v>
      </c>
      <c r="K72" s="5" t="str">
        <f>VLOOKUP(M72,'ЦСР 2014'!$A$8:$B$417,2,0)</f>
        <v>Выплата социального пособия на погребение</v>
      </c>
      <c r="L72" s="395"/>
      <c r="M72" s="5" t="str">
        <f t="shared" ref="M72:M135" si="2">CONCATENATE(A72," ",B72," ",C72)</f>
        <v>03 1 7625</v>
      </c>
      <c r="N72" s="5" t="b">
        <f t="shared" ref="N72:N135" si="3">E72=K72</f>
        <v>0</v>
      </c>
    </row>
    <row r="73" spans="1:14" ht="187.5">
      <c r="A73" s="28" t="s">
        <v>47</v>
      </c>
      <c r="B73" s="28" t="s">
        <v>15</v>
      </c>
      <c r="C73" s="28" t="s">
        <v>202</v>
      </c>
      <c r="D73" s="28" t="s">
        <v>203</v>
      </c>
      <c r="E73" s="163" t="s">
        <v>204</v>
      </c>
      <c r="F73" s="28" t="s">
        <v>47</v>
      </c>
      <c r="G73" s="28" t="s">
        <v>15</v>
      </c>
      <c r="H73" s="28" t="s">
        <v>202</v>
      </c>
      <c r="I73" s="28" t="s">
        <v>203</v>
      </c>
      <c r="J73" s="163" t="s">
        <v>204</v>
      </c>
      <c r="K73" s="5" t="str">
        <f>VLOOKUP(M73,'ЦСР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ежегодного социального пособия на проезд учащимся (студентам)</v>
      </c>
      <c r="L73" s="396"/>
      <c r="M73" s="5" t="str">
        <f t="shared" si="2"/>
        <v>03 1 7626</v>
      </c>
      <c r="N73" s="5" t="b">
        <f t="shared" si="3"/>
        <v>0</v>
      </c>
    </row>
    <row r="74" spans="1:14" ht="168.75">
      <c r="A74" s="28" t="s">
        <v>47</v>
      </c>
      <c r="B74" s="28" t="s">
        <v>15</v>
      </c>
      <c r="C74" s="28" t="s">
        <v>207</v>
      </c>
      <c r="D74" s="28" t="s">
        <v>208</v>
      </c>
      <c r="E74" s="163" t="s">
        <v>209</v>
      </c>
      <c r="F74" s="28" t="s">
        <v>47</v>
      </c>
      <c r="G74" s="28" t="s">
        <v>15</v>
      </c>
      <c r="H74" s="28" t="s">
        <v>207</v>
      </c>
      <c r="I74" s="28" t="s">
        <v>208</v>
      </c>
      <c r="J74" s="163" t="s">
        <v>209</v>
      </c>
      <c r="K74" s="5" t="str">
        <f>VLOOKUP(M74,'ЦСР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ежемесячного пособия на ребенка</v>
      </c>
      <c r="L74" s="396"/>
      <c r="M74" s="5" t="str">
        <f t="shared" si="2"/>
        <v>03 1 7627</v>
      </c>
      <c r="N74" s="5" t="b">
        <f t="shared" si="3"/>
        <v>0</v>
      </c>
    </row>
    <row r="75" spans="1:14" ht="168.75">
      <c r="A75" s="28" t="s">
        <v>47</v>
      </c>
      <c r="B75" s="28" t="s">
        <v>15</v>
      </c>
      <c r="C75" s="28" t="s">
        <v>212</v>
      </c>
      <c r="D75" s="28" t="s">
        <v>213</v>
      </c>
      <c r="E75" s="163" t="s">
        <v>214</v>
      </c>
      <c r="F75" s="28" t="s">
        <v>47</v>
      </c>
      <c r="G75" s="28" t="s">
        <v>15</v>
      </c>
      <c r="H75" s="28" t="s">
        <v>212</v>
      </c>
      <c r="I75" s="28" t="s">
        <v>213</v>
      </c>
      <c r="J75" s="163" t="s">
        <v>214</v>
      </c>
      <c r="K75" s="5" t="str">
        <f>VLOOKUP(M75,'ЦСР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предоставление мер социальной поддержки многодетным семьям</v>
      </c>
      <c r="L75" s="396"/>
      <c r="M75" s="5" t="str">
        <f t="shared" si="2"/>
        <v>03 1 7628</v>
      </c>
      <c r="N75" s="5" t="b">
        <f t="shared" si="3"/>
        <v>0</v>
      </c>
    </row>
    <row r="76" spans="1:14" ht="187.5">
      <c r="A76" s="28" t="s">
        <v>47</v>
      </c>
      <c r="B76" s="28" t="s">
        <v>15</v>
      </c>
      <c r="C76" s="28" t="s">
        <v>160</v>
      </c>
      <c r="D76" s="28" t="s">
        <v>161</v>
      </c>
      <c r="E76" s="163" t="s">
        <v>162</v>
      </c>
      <c r="F76" s="28" t="s">
        <v>47</v>
      </c>
      <c r="G76" s="28" t="s">
        <v>15</v>
      </c>
      <c r="H76" s="28" t="s">
        <v>160</v>
      </c>
      <c r="I76" s="28" t="s">
        <v>161</v>
      </c>
      <c r="J76" s="163" t="s">
        <v>162</v>
      </c>
      <c r="K76" s="5" t="str">
        <f>VLOOKUP(M76,'ЦСР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предоставление гражданам субсидий на оплату жилого помещения и коммунальных услуг</v>
      </c>
      <c r="L76" s="396"/>
      <c r="M76" s="5" t="str">
        <f t="shared" si="2"/>
        <v>03 1 7630</v>
      </c>
      <c r="N76" s="5" t="b">
        <f t="shared" si="3"/>
        <v>0</v>
      </c>
    </row>
    <row r="77" spans="1:14" ht="187.5">
      <c r="A77" s="28" t="s">
        <v>47</v>
      </c>
      <c r="B77" s="28" t="s">
        <v>15</v>
      </c>
      <c r="C77" s="28" t="s">
        <v>165</v>
      </c>
      <c r="D77" s="28" t="s">
        <v>166</v>
      </c>
      <c r="E77" s="163" t="s">
        <v>167</v>
      </c>
      <c r="F77" s="28" t="s">
        <v>47</v>
      </c>
      <c r="G77" s="28" t="s">
        <v>15</v>
      </c>
      <c r="H77" s="28" t="s">
        <v>165</v>
      </c>
      <c r="I77" s="28" t="s">
        <v>166</v>
      </c>
      <c r="J77" s="163" t="s">
        <v>167</v>
      </c>
      <c r="K77" s="5" t="str">
        <f>VLOOKUP(M77,'ЦСР 2014'!$A$8:$B$417,2,0)</f>
        <v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обеспечение мер социальной поддержки ветеранов труда и тружеников тыла </v>
      </c>
      <c r="L77" s="396"/>
      <c r="M77" s="5" t="str">
        <f t="shared" si="2"/>
        <v>03 1 7631</v>
      </c>
      <c r="N77" s="5" t="b">
        <f t="shared" si="3"/>
        <v>0</v>
      </c>
    </row>
    <row r="78" spans="1:14" ht="206.25">
      <c r="A78" s="28" t="s">
        <v>47</v>
      </c>
      <c r="B78" s="28" t="s">
        <v>15</v>
      </c>
      <c r="C78" s="28" t="s">
        <v>170</v>
      </c>
      <c r="D78" s="28" t="s">
        <v>171</v>
      </c>
      <c r="E78" s="163" t="s">
        <v>172</v>
      </c>
      <c r="F78" s="28" t="s">
        <v>47</v>
      </c>
      <c r="G78" s="28" t="s">
        <v>15</v>
      </c>
      <c r="H78" s="28" t="s">
        <v>170</v>
      </c>
      <c r="I78" s="28" t="s">
        <v>171</v>
      </c>
      <c r="J78" s="163" t="s">
        <v>172</v>
      </c>
      <c r="K78" s="5" t="str">
        <f>VLOOKUP(M78,'ЦСР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доплаты к пенсии гражданам, ставшим инвалидами при исполнении служебных обязанностей в районах боевых действий</v>
      </c>
      <c r="L78" s="396"/>
      <c r="M78" s="5" t="str">
        <f t="shared" si="2"/>
        <v>03 1 7632</v>
      </c>
      <c r="N78" s="5" t="b">
        <f t="shared" si="3"/>
        <v>0</v>
      </c>
    </row>
    <row r="79" spans="1:14" ht="168.75">
      <c r="A79" s="28" t="s">
        <v>47</v>
      </c>
      <c r="B79" s="28" t="s">
        <v>15</v>
      </c>
      <c r="C79" s="28" t="s">
        <v>175</v>
      </c>
      <c r="D79" s="28" t="s">
        <v>176</v>
      </c>
      <c r="E79" s="245" t="s">
        <v>1407</v>
      </c>
      <c r="F79" s="28" t="s">
        <v>47</v>
      </c>
      <c r="G79" s="28" t="s">
        <v>15</v>
      </c>
      <c r="H79" s="28" t="s">
        <v>175</v>
      </c>
      <c r="I79" s="28" t="s">
        <v>176</v>
      </c>
      <c r="J79" s="245" t="s">
        <v>1407</v>
      </c>
      <c r="K79" s="5" t="str">
        <f>VLOOKUP(M79,'ЦСР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ежемесячную денежную выплату семьям погибших ветеранов боевых действий</v>
      </c>
      <c r="L79" s="395"/>
      <c r="M79" s="5" t="str">
        <f t="shared" si="2"/>
        <v>03 1 7633</v>
      </c>
      <c r="N79" s="5" t="b">
        <f t="shared" si="3"/>
        <v>0</v>
      </c>
    </row>
    <row r="80" spans="1:14" ht="56.25">
      <c r="A80" s="24" t="s">
        <v>47</v>
      </c>
      <c r="B80" s="24" t="s">
        <v>91</v>
      </c>
      <c r="C80" s="24" t="s">
        <v>9</v>
      </c>
      <c r="D80" s="184" t="s">
        <v>217</v>
      </c>
      <c r="E80" s="196" t="s">
        <v>218</v>
      </c>
      <c r="F80" s="24" t="s">
        <v>47</v>
      </c>
      <c r="G80" s="24" t="s">
        <v>91</v>
      </c>
      <c r="H80" s="215">
        <v>0</v>
      </c>
      <c r="I80" s="184" t="s">
        <v>217</v>
      </c>
      <c r="J80" s="196" t="s">
        <v>218</v>
      </c>
      <c r="K80" s="5" t="str">
        <f>VLOOKUP(M80,'ЦСР 2014'!$A$8:$B$417,2,0)</f>
        <v>Подпрограмма «Развитие системы предоставления дополнительных мер социальной поддержки отдельным категориям граждан»</v>
      </c>
      <c r="L80" s="399"/>
      <c r="M80" s="5" t="str">
        <f t="shared" si="2"/>
        <v>03 2 0000</v>
      </c>
      <c r="N80" s="5" t="b">
        <f t="shared" si="3"/>
        <v>0</v>
      </c>
    </row>
    <row r="81" spans="1:14" s="32" customFormat="1">
      <c r="A81" s="266"/>
      <c r="B81" s="266"/>
      <c r="C81" s="267"/>
      <c r="D81" s="268"/>
      <c r="E81" s="330"/>
      <c r="F81" s="148"/>
      <c r="G81" s="148"/>
      <c r="H81" s="149"/>
      <c r="I81" s="150"/>
      <c r="J81" s="255"/>
      <c r="K81" s="5" t="e">
        <f>VLOOKUP(M81,'ЦСР 2014'!$A$8:$B$417,2,0)</f>
        <v>#N/A</v>
      </c>
      <c r="L81" s="400"/>
      <c r="M81" s="5" t="str">
        <f t="shared" si="2"/>
        <v xml:space="preserve">  </v>
      </c>
      <c r="N81" s="5" t="e">
        <f t="shared" si="3"/>
        <v>#N/A</v>
      </c>
    </row>
    <row r="82" spans="1:14" s="32" customFormat="1" ht="75">
      <c r="A82" s="238" t="s">
        <v>47</v>
      </c>
      <c r="B82" s="238" t="s">
        <v>91</v>
      </c>
      <c r="C82" s="238">
        <v>2115</v>
      </c>
      <c r="D82" s="239" t="s">
        <v>1537</v>
      </c>
      <c r="E82" s="163" t="s">
        <v>1538</v>
      </c>
      <c r="F82" s="271"/>
      <c r="G82" s="271"/>
      <c r="H82" s="272"/>
      <c r="I82" s="273"/>
      <c r="J82" s="29" t="s">
        <v>1304</v>
      </c>
      <c r="K82" s="5">
        <f>VLOOKUP(M82,'ЦСР 2014'!$A$8:$B$417,2,0)</f>
        <v>0</v>
      </c>
      <c r="L82" s="401"/>
      <c r="M82" s="5" t="str">
        <f t="shared" si="2"/>
        <v>03 2 2115</v>
      </c>
      <c r="N82" s="5" t="b">
        <f t="shared" si="3"/>
        <v>0</v>
      </c>
    </row>
    <row r="83" spans="1:14" s="32" customFormat="1" ht="56.25">
      <c r="A83" s="28" t="s">
        <v>47</v>
      </c>
      <c r="B83" s="274">
        <v>2</v>
      </c>
      <c r="C83" s="238">
        <v>8001</v>
      </c>
      <c r="D83" s="239" t="s">
        <v>222</v>
      </c>
      <c r="E83" s="367" t="s">
        <v>223</v>
      </c>
      <c r="F83" s="271"/>
      <c r="G83" s="271"/>
      <c r="H83" s="272"/>
      <c r="I83" s="273"/>
      <c r="J83" s="29" t="s">
        <v>1304</v>
      </c>
      <c r="K83" s="5" t="str">
        <f>VLOOKUP(M83,'ЦСР 2014'!$A$8:$B$417,2,0)</f>
        <v>Расходы на реализацию решения Ставропольской городской Думы «О дополнительных мерах социальной поддержки больных, направленных в федеральные учреждения здравоохранения»</v>
      </c>
      <c r="L83" s="401"/>
      <c r="M83" s="5" t="str">
        <f t="shared" si="2"/>
        <v>03 2 8001</v>
      </c>
      <c r="N83" s="5" t="b">
        <f t="shared" si="3"/>
        <v>1</v>
      </c>
    </row>
    <row r="84" spans="1:14" s="32" customFormat="1" ht="75">
      <c r="A84" s="28" t="s">
        <v>47</v>
      </c>
      <c r="B84" s="28" t="s">
        <v>91</v>
      </c>
      <c r="C84" s="238">
        <v>8002</v>
      </c>
      <c r="D84" s="239" t="s">
        <v>280</v>
      </c>
      <c r="E84" s="163" t="s">
        <v>281</v>
      </c>
      <c r="F84" s="28" t="s">
        <v>47</v>
      </c>
      <c r="G84" s="28" t="s">
        <v>91</v>
      </c>
      <c r="H84" s="238">
        <v>8002</v>
      </c>
      <c r="I84" s="239" t="s">
        <v>280</v>
      </c>
      <c r="J84" s="163" t="s">
        <v>281</v>
      </c>
      <c r="K84" s="5" t="str">
        <f>VLOOKUP(M84,'ЦСР 2014'!$A$8:$B$417,2,0)</f>
        <v>Расходы за счет средств местного бюджета на 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v>
      </c>
      <c r="L84" s="396"/>
      <c r="M84" s="5" t="str">
        <f t="shared" si="2"/>
        <v>03 2 8002</v>
      </c>
      <c r="N84" s="5" t="b">
        <f t="shared" si="3"/>
        <v>1</v>
      </c>
    </row>
    <row r="85" spans="1:14" s="32" customFormat="1" ht="93.75">
      <c r="A85" s="28" t="s">
        <v>47</v>
      </c>
      <c r="B85" s="28" t="s">
        <v>91</v>
      </c>
      <c r="C85" s="238">
        <v>8003</v>
      </c>
      <c r="D85" s="239" t="s">
        <v>224</v>
      </c>
      <c r="E85" s="163" t="s">
        <v>225</v>
      </c>
      <c r="F85" s="28" t="s">
        <v>47</v>
      </c>
      <c r="G85" s="28" t="s">
        <v>91</v>
      </c>
      <c r="H85" s="238">
        <v>8003</v>
      </c>
      <c r="I85" s="239" t="s">
        <v>224</v>
      </c>
      <c r="J85" s="163" t="s">
        <v>225</v>
      </c>
      <c r="K85" s="5" t="str">
        <f>VLOOKUP(M85,'ЦСР 2014'!$A$8:$B$417,2,0)</f>
        <v>Расходы на реализацию решения Ставропольской городской Думы «О  предоставлении дополнительных мер социальной поддержки малообеспеченной многодетной семье, имеющей детей в возрасте до 3 лет, и малообеспеченной одинокой матери, имеющей  детей в возрасте от 1,5 до 3 лет»</v>
      </c>
      <c r="L85" s="396"/>
      <c r="M85" s="5" t="str">
        <f t="shared" si="2"/>
        <v>03 2 8003</v>
      </c>
      <c r="N85" s="5" t="b">
        <f t="shared" si="3"/>
        <v>0</v>
      </c>
    </row>
    <row r="86" spans="1:14" s="32" customFormat="1" ht="56.25">
      <c r="A86" s="28" t="s">
        <v>47</v>
      </c>
      <c r="B86" s="28" t="s">
        <v>91</v>
      </c>
      <c r="C86" s="238">
        <v>8004</v>
      </c>
      <c r="D86" s="239" t="s">
        <v>227</v>
      </c>
      <c r="E86" s="163" t="s">
        <v>1540</v>
      </c>
      <c r="F86" s="28"/>
      <c r="G86" s="28"/>
      <c r="H86" s="238"/>
      <c r="I86" s="239"/>
      <c r="J86" s="29" t="s">
        <v>1304</v>
      </c>
      <c r="K86" s="5" t="str">
        <f>VLOOKUP(M86,'ЦСР 2014'!$A$8:$B$417,2,0)</f>
        <v>Расходы на реализацию решения Ставропольской городской Думы «О  дополнительных мерах социальной поддержки студенческих семей, имеющих детей»</v>
      </c>
      <c r="L86" s="401"/>
      <c r="M86" s="5" t="str">
        <f t="shared" si="2"/>
        <v>03 2 8004</v>
      </c>
      <c r="N86" s="5" t="b">
        <f t="shared" si="3"/>
        <v>0</v>
      </c>
    </row>
    <row r="87" spans="1:14" s="32" customFormat="1" ht="56.25">
      <c r="A87" s="28" t="s">
        <v>47</v>
      </c>
      <c r="B87" s="28" t="s">
        <v>91</v>
      </c>
      <c r="C87" s="238">
        <v>8005</v>
      </c>
      <c r="D87" s="239" t="s">
        <v>229</v>
      </c>
      <c r="E87" s="163" t="s">
        <v>230</v>
      </c>
      <c r="F87" s="28" t="s">
        <v>47</v>
      </c>
      <c r="G87" s="28" t="s">
        <v>91</v>
      </c>
      <c r="H87" s="238">
        <v>8005</v>
      </c>
      <c r="I87" s="239" t="s">
        <v>229</v>
      </c>
      <c r="J87" s="163" t="s">
        <v>230</v>
      </c>
      <c r="K87" s="5" t="str">
        <f>VLOOKUP(M87,'ЦСР 2014'!$A$8:$B$417,2,0)</f>
        <v>Расходы на реализацию решения Ставропольской городской Думы «О  дополнительных мерах социальной поддержки семей при рождении третьего по счету и последующих детей»</v>
      </c>
      <c r="L87" s="396"/>
      <c r="M87" s="5" t="str">
        <f t="shared" si="2"/>
        <v>03 2 8005</v>
      </c>
      <c r="N87" s="5" t="b">
        <f t="shared" si="3"/>
        <v>0</v>
      </c>
    </row>
    <row r="88" spans="1:14" s="32" customFormat="1" ht="56.25">
      <c r="A88" s="28" t="s">
        <v>47</v>
      </c>
      <c r="B88" s="28" t="s">
        <v>91</v>
      </c>
      <c r="C88" s="238">
        <v>8006</v>
      </c>
      <c r="D88" s="239" t="s">
        <v>231</v>
      </c>
      <c r="E88" s="163" t="s">
        <v>232</v>
      </c>
      <c r="F88" s="28" t="s">
        <v>47</v>
      </c>
      <c r="G88" s="28" t="s">
        <v>91</v>
      </c>
      <c r="H88" s="238">
        <v>8006</v>
      </c>
      <c r="I88" s="239" t="s">
        <v>231</v>
      </c>
      <c r="J88" s="163" t="s">
        <v>232</v>
      </c>
      <c r="K88" s="5" t="str">
        <f>VLOOKUP(M88,'ЦСР 2014'!$A$8:$B$417,2,0)</f>
        <v>Расходы на реализацию решения Ставропольской городской Думы «О замене льгот на проезд в муниципальном общественном пассажирском транспорте иными мерами социальной поддержки»</v>
      </c>
      <c r="L88" s="396"/>
      <c r="M88" s="5" t="str">
        <f t="shared" si="2"/>
        <v>03 2 8006</v>
      </c>
      <c r="N88" s="5" t="b">
        <f t="shared" si="3"/>
        <v>0</v>
      </c>
    </row>
    <row r="89" spans="1:14" s="32" customFormat="1" ht="75">
      <c r="A89" s="28" t="s">
        <v>47</v>
      </c>
      <c r="B89" s="28" t="s">
        <v>91</v>
      </c>
      <c r="C89" s="238">
        <v>8007</v>
      </c>
      <c r="D89" s="239" t="s">
        <v>233</v>
      </c>
      <c r="E89" s="163" t="s">
        <v>234</v>
      </c>
      <c r="F89" s="28" t="s">
        <v>47</v>
      </c>
      <c r="G89" s="28" t="s">
        <v>91</v>
      </c>
      <c r="H89" s="238">
        <v>8007</v>
      </c>
      <c r="I89" s="239" t="s">
        <v>233</v>
      </c>
      <c r="J89" s="163" t="s">
        <v>234</v>
      </c>
      <c r="K89" s="5" t="str">
        <f>VLOOKUP(M89,'ЦСР 2014'!$A$8:$B$417,2,0)</f>
        <v>Расходы на реализацию  решения Ставропольской городской Думы «О дополнительных мерах социальной поддержки ветеранов боевых действий из числа лиц, принимавших участие в боевых действиях на территориях других государств»</v>
      </c>
      <c r="L89" s="396"/>
      <c r="M89" s="5" t="str">
        <f t="shared" si="2"/>
        <v>03 2 8007</v>
      </c>
      <c r="N89" s="5" t="b">
        <f t="shared" si="3"/>
        <v>0</v>
      </c>
    </row>
    <row r="90" spans="1:14" s="32" customFormat="1" ht="56.25">
      <c r="A90" s="28" t="s">
        <v>47</v>
      </c>
      <c r="B90" s="28" t="s">
        <v>91</v>
      </c>
      <c r="C90" s="238">
        <v>8008</v>
      </c>
      <c r="D90" s="239" t="s">
        <v>236</v>
      </c>
      <c r="E90" s="163" t="s">
        <v>237</v>
      </c>
      <c r="F90" s="28" t="s">
        <v>47</v>
      </c>
      <c r="G90" s="28" t="s">
        <v>91</v>
      </c>
      <c r="H90" s="238">
        <v>8008</v>
      </c>
      <c r="I90" s="239" t="s">
        <v>236</v>
      </c>
      <c r="J90" s="163" t="s">
        <v>237</v>
      </c>
      <c r="K90" s="5" t="str">
        <f>VLOOKUP(M90,'ЦСР 2014'!$A$8:$B$417,2,0)</f>
        <v>Расходы на реализацию решения Ставропольской городской Думы «О Положении о Почетном гражданине города Ставрополя»</v>
      </c>
      <c r="L90" s="396"/>
      <c r="M90" s="5" t="str">
        <f t="shared" si="2"/>
        <v>03 2 8008</v>
      </c>
      <c r="N90" s="5" t="b">
        <f t="shared" si="3"/>
        <v>0</v>
      </c>
    </row>
    <row r="91" spans="1:14" s="32" customFormat="1" ht="56.25">
      <c r="A91" s="28" t="s">
        <v>47</v>
      </c>
      <c r="B91" s="28" t="s">
        <v>91</v>
      </c>
      <c r="C91" s="238">
        <v>8009</v>
      </c>
      <c r="D91" s="239" t="s">
        <v>239</v>
      </c>
      <c r="E91" s="163" t="s">
        <v>240</v>
      </c>
      <c r="F91" s="28" t="s">
        <v>47</v>
      </c>
      <c r="G91" s="28" t="s">
        <v>91</v>
      </c>
      <c r="H91" s="238">
        <v>8009</v>
      </c>
      <c r="I91" s="239" t="s">
        <v>239</v>
      </c>
      <c r="J91" s="163" t="s">
        <v>240</v>
      </c>
      <c r="K91" s="5" t="str">
        <f>VLOOKUP(M91,'ЦСР 2014'!$A$8:$B$417,2,0)</f>
        <v>Расходы на реализацию решения Ставропольской городской Думы «О дополнительных мерах социальной поддержки лиц, осуществляющих уход за инвалидами I группы»</v>
      </c>
      <c r="L91" s="396"/>
      <c r="M91" s="5" t="str">
        <f t="shared" si="2"/>
        <v>03 2 8009</v>
      </c>
      <c r="N91" s="5" t="b">
        <f t="shared" si="3"/>
        <v>0</v>
      </c>
    </row>
    <row r="92" spans="1:14" s="32" customFormat="1" ht="56.25">
      <c r="A92" s="28" t="s">
        <v>47</v>
      </c>
      <c r="B92" s="28" t="s">
        <v>91</v>
      </c>
      <c r="C92" s="238">
        <v>8010</v>
      </c>
      <c r="D92" s="239" t="s">
        <v>241</v>
      </c>
      <c r="E92" s="163" t="s">
        <v>242</v>
      </c>
      <c r="F92" s="28" t="s">
        <v>47</v>
      </c>
      <c r="G92" s="28" t="s">
        <v>91</v>
      </c>
      <c r="H92" s="238">
        <v>8010</v>
      </c>
      <c r="I92" s="239" t="s">
        <v>241</v>
      </c>
      <c r="J92" s="163" t="s">
        <v>242</v>
      </c>
      <c r="K92" s="5" t="str">
        <f>VLOOKUP(M92,'ЦСР 2014'!$A$8:$B$417,2,0)</f>
        <v>Расходы на реализацию решения Ставропольской городской Думы «О предоставлении дополнительных мер социальной поддержки семьям, воспитывающим детей-инвалидов»</v>
      </c>
      <c r="L92" s="396"/>
      <c r="M92" s="5" t="str">
        <f t="shared" si="2"/>
        <v>03 2 8010</v>
      </c>
      <c r="N92" s="5" t="b">
        <f t="shared" si="3"/>
        <v>0</v>
      </c>
    </row>
    <row r="93" spans="1:14" s="32" customFormat="1" ht="56.25">
      <c r="A93" s="28" t="s">
        <v>47</v>
      </c>
      <c r="B93" s="28" t="s">
        <v>91</v>
      </c>
      <c r="C93" s="238">
        <v>8011</v>
      </c>
      <c r="D93" s="239" t="s">
        <v>244</v>
      </c>
      <c r="E93" s="163" t="s">
        <v>245</v>
      </c>
      <c r="F93" s="28" t="s">
        <v>47</v>
      </c>
      <c r="G93" s="28" t="s">
        <v>91</v>
      </c>
      <c r="H93" s="238">
        <v>8011</v>
      </c>
      <c r="I93" s="239" t="s">
        <v>244</v>
      </c>
      <c r="J93" s="163" t="s">
        <v>245</v>
      </c>
      <c r="K93" s="5" t="str">
        <f>VLOOKUP(M93,'ЦСР 2014'!$A$8:$B$417,2,0)</f>
        <v>Расходы на реализацию решения Ставропольской городской Думы  «О предоставлении дополнительных мер социальной поддержки  детям-инвалидам»</v>
      </c>
      <c r="L93" s="396"/>
      <c r="M93" s="5" t="str">
        <f t="shared" si="2"/>
        <v>03 2 8011</v>
      </c>
      <c r="N93" s="5" t="b">
        <f t="shared" si="3"/>
        <v>0</v>
      </c>
    </row>
    <row r="94" spans="1:14" s="32" customFormat="1" ht="131.25">
      <c r="A94" s="28" t="s">
        <v>47</v>
      </c>
      <c r="B94" s="28" t="s">
        <v>91</v>
      </c>
      <c r="C94" s="238">
        <v>8012</v>
      </c>
      <c r="D94" s="239" t="s">
        <v>247</v>
      </c>
      <c r="E94" s="163" t="s">
        <v>248</v>
      </c>
      <c r="F94" s="28" t="s">
        <v>47</v>
      </c>
      <c r="G94" s="28" t="s">
        <v>91</v>
      </c>
      <c r="H94" s="238">
        <v>8012</v>
      </c>
      <c r="I94" s="239" t="s">
        <v>247</v>
      </c>
      <c r="J94" s="163" t="s">
        <v>248</v>
      </c>
      <c r="K94" s="5" t="str">
        <f>VLOOKUP(M94,'ЦСР 2014'!$A$8:$B$417,2,0)</f>
        <v>Расходы на реализацию решения Ставропольской городской Думы «О мерах социальной поддержки членам семей погибших военнослужащих, лиц рядового и начальствующего состава органов внутренних дел и сотрудников учреждений и органов уголовно-исполнительной системы, а также членам руководящих органов отдельных городских общественных организаций ветеранов, инвалидов и лиц, пострадавших от политических репрессий, чья деятельность связана с разъездами»</v>
      </c>
      <c r="L94" s="396"/>
      <c r="M94" s="5" t="str">
        <f t="shared" si="2"/>
        <v>03 2 8012</v>
      </c>
      <c r="N94" s="5" t="b">
        <f t="shared" si="3"/>
        <v>0</v>
      </c>
    </row>
    <row r="95" spans="1:14" s="32" customFormat="1" ht="56.25">
      <c r="A95" s="28" t="s">
        <v>47</v>
      </c>
      <c r="B95" s="28" t="s">
        <v>91</v>
      </c>
      <c r="C95" s="238">
        <v>8013</v>
      </c>
      <c r="D95" s="239" t="s">
        <v>250</v>
      </c>
      <c r="E95" s="163" t="s">
        <v>251</v>
      </c>
      <c r="F95" s="28" t="s">
        <v>47</v>
      </c>
      <c r="G95" s="28" t="s">
        <v>91</v>
      </c>
      <c r="H95" s="238">
        <v>8013</v>
      </c>
      <c r="I95" s="239" t="s">
        <v>250</v>
      </c>
      <c r="J95" s="163" t="s">
        <v>251</v>
      </c>
      <c r="K95" s="5" t="str">
        <f>VLOOKUP(M95,'ЦСР 2014'!$A$8:$B$417,2,0)</f>
        <v>Расходы на реализацию решения Ставропольской городской Думы «О  предоставлении дополнительных мер социальной поддержки малообеспеченным  многодетным семьям»</v>
      </c>
      <c r="L95" s="396"/>
      <c r="M95" s="5" t="str">
        <f t="shared" si="2"/>
        <v>03 2 8013</v>
      </c>
      <c r="N95" s="5" t="b">
        <f t="shared" si="3"/>
        <v>0</v>
      </c>
    </row>
    <row r="96" spans="1:14" s="32" customFormat="1" ht="56.25">
      <c r="A96" s="28" t="s">
        <v>47</v>
      </c>
      <c r="B96" s="28" t="s">
        <v>91</v>
      </c>
      <c r="C96" s="238">
        <v>8014</v>
      </c>
      <c r="D96" s="239" t="s">
        <v>252</v>
      </c>
      <c r="E96" s="163" t="s">
        <v>253</v>
      </c>
      <c r="F96" s="28" t="s">
        <v>47</v>
      </c>
      <c r="G96" s="28" t="s">
        <v>91</v>
      </c>
      <c r="H96" s="238">
        <v>8014</v>
      </c>
      <c r="I96" s="239" t="s">
        <v>252</v>
      </c>
      <c r="J96" s="163" t="s">
        <v>253</v>
      </c>
      <c r="K96" s="5" t="str">
        <f>VLOOKUP(M96,'ЦСР 2014'!$A$8:$B$417,2,0)</f>
        <v>Расходы на реализацию решения Ставропольской городской Думы «О дополнительных мерах социальной поддержки семей, воспитывающих детей в возрасте до 18 лет, больных целиакией или сахарным диабетом»</v>
      </c>
      <c r="L96" s="396"/>
      <c r="M96" s="5" t="str">
        <f t="shared" si="2"/>
        <v>03 2 8014</v>
      </c>
      <c r="N96" s="5" t="b">
        <f t="shared" si="3"/>
        <v>0</v>
      </c>
    </row>
    <row r="97" spans="1:14" s="32" customFormat="1" ht="75">
      <c r="A97" s="28" t="s">
        <v>47</v>
      </c>
      <c r="B97" s="28" t="s">
        <v>91</v>
      </c>
      <c r="C97" s="238">
        <v>8015</v>
      </c>
      <c r="D97" s="239" t="s">
        <v>255</v>
      </c>
      <c r="E97" s="163" t="s">
        <v>256</v>
      </c>
      <c r="F97" s="28" t="s">
        <v>47</v>
      </c>
      <c r="G97" s="28" t="s">
        <v>91</v>
      </c>
      <c r="H97" s="238">
        <v>8015</v>
      </c>
      <c r="I97" s="239" t="s">
        <v>255</v>
      </c>
      <c r="J97" s="163" t="s">
        <v>256</v>
      </c>
      <c r="K97" s="5" t="str">
        <f>VLOOKUP(M97,'ЦСР 2014'!$A$8:$B$417,2,0)</f>
        <v>Расходы на реализацию решения Ставропольской городской Думы «О мерах социальной поддержки одиноких и одиноко проживающих участников и инвалидов Великой Отечественной войны, тружеников тыла, вдов погибших (умерших) участников Великой Отечественной войны»</v>
      </c>
      <c r="L97" s="396"/>
      <c r="M97" s="5" t="str">
        <f t="shared" si="2"/>
        <v>03 2 8015</v>
      </c>
      <c r="N97" s="5" t="b">
        <f t="shared" si="3"/>
        <v>0</v>
      </c>
    </row>
    <row r="98" spans="1:14" s="32" customFormat="1" ht="56.25">
      <c r="A98" s="28" t="s">
        <v>47</v>
      </c>
      <c r="B98" s="28" t="s">
        <v>91</v>
      </c>
      <c r="C98" s="238">
        <v>8016</v>
      </c>
      <c r="D98" s="239" t="s">
        <v>258</v>
      </c>
      <c r="E98" s="163" t="s">
        <v>259</v>
      </c>
      <c r="F98" s="28" t="s">
        <v>47</v>
      </c>
      <c r="G98" s="28" t="s">
        <v>91</v>
      </c>
      <c r="H98" s="238">
        <v>8016</v>
      </c>
      <c r="I98" s="239" t="s">
        <v>258</v>
      </c>
      <c r="J98" s="163" t="s">
        <v>259</v>
      </c>
      <c r="K98" s="5" t="str">
        <f>VLOOKUP(M98,'ЦСР 2014'!$A$8:$B$417,2,0)</f>
        <v>Расходы на реализацию решения Ставропольской городской Думы «О дополнительных мерах социальной поддержки граждан, оказавшихся в трудной жизненной ситуации»</v>
      </c>
      <c r="L98" s="396"/>
      <c r="M98" s="5" t="str">
        <f t="shared" si="2"/>
        <v>03 2 8016</v>
      </c>
      <c r="N98" s="5" t="b">
        <f t="shared" si="3"/>
        <v>0</v>
      </c>
    </row>
    <row r="99" spans="1:14" s="32" customFormat="1" ht="75">
      <c r="A99" s="28" t="s">
        <v>47</v>
      </c>
      <c r="B99" s="28" t="s">
        <v>91</v>
      </c>
      <c r="C99" s="238">
        <v>8017</v>
      </c>
      <c r="D99" s="239" t="s">
        <v>261</v>
      </c>
      <c r="E99" s="163" t="s">
        <v>262</v>
      </c>
      <c r="F99" s="28" t="s">
        <v>47</v>
      </c>
      <c r="G99" s="28" t="s">
        <v>91</v>
      </c>
      <c r="H99" s="238">
        <v>8017</v>
      </c>
      <c r="I99" s="239" t="s">
        <v>261</v>
      </c>
      <c r="J99" s="163" t="s">
        <v>262</v>
      </c>
      <c r="K99" s="5" t="str">
        <f>VLOOKUP(M99,'ЦСР 2014'!$A$8:$B$417,2,0)</f>
        <v>Расходы на реализацию решения Ставропольской городской Думы «О дополнительных мерах социальной поддержки лиц, сопровождающих инвалидов или больных детей, направленных в федеральные учреждения здравоохранения»</v>
      </c>
      <c r="L99" s="396"/>
      <c r="M99" s="5" t="str">
        <f t="shared" si="2"/>
        <v>03 2 8017</v>
      </c>
      <c r="N99" s="5" t="b">
        <f t="shared" si="3"/>
        <v>0</v>
      </c>
    </row>
    <row r="100" spans="1:14" s="32" customFormat="1" ht="56.25">
      <c r="A100" s="28" t="s">
        <v>47</v>
      </c>
      <c r="B100" s="28" t="s">
        <v>91</v>
      </c>
      <c r="C100" s="238">
        <v>8018</v>
      </c>
      <c r="D100" s="239" t="s">
        <v>264</v>
      </c>
      <c r="E100" s="163" t="s">
        <v>265</v>
      </c>
      <c r="F100" s="28" t="s">
        <v>47</v>
      </c>
      <c r="G100" s="28" t="s">
        <v>91</v>
      </c>
      <c r="H100" s="238">
        <v>8018</v>
      </c>
      <c r="I100" s="239" t="s">
        <v>264</v>
      </c>
      <c r="J100" s="163" t="s">
        <v>265</v>
      </c>
      <c r="K100" s="5" t="str">
        <f>VLOOKUP(M100,'ЦСР 2014'!$A$8:$B$417,2,0)</f>
        <v>Расходы на реализацию решения Ставропольской городской Думы «О дополнительных мерах социальной поддержки семей, воспитывающих детей-инвалидов в возрасте до 18 лет»</v>
      </c>
      <c r="L100" s="396"/>
      <c r="M100" s="5" t="str">
        <f t="shared" si="2"/>
        <v>03 2 8018</v>
      </c>
      <c r="N100" s="5" t="b">
        <f t="shared" si="3"/>
        <v>0</v>
      </c>
    </row>
    <row r="101" spans="1:14" s="32" customFormat="1" ht="56.25">
      <c r="A101" s="28" t="s">
        <v>47</v>
      </c>
      <c r="B101" s="28" t="s">
        <v>91</v>
      </c>
      <c r="C101" s="238">
        <v>8019</v>
      </c>
      <c r="D101" s="239" t="s">
        <v>267</v>
      </c>
      <c r="E101" s="163" t="s">
        <v>268</v>
      </c>
      <c r="F101" s="28" t="s">
        <v>47</v>
      </c>
      <c r="G101" s="28" t="s">
        <v>91</v>
      </c>
      <c r="H101" s="238">
        <v>8019</v>
      </c>
      <c r="I101" s="239" t="s">
        <v>267</v>
      </c>
      <c r="J101" s="163" t="s">
        <v>268</v>
      </c>
      <c r="K101" s="5" t="str">
        <f>VLOOKUP(M101,'ЦСР 2014'!$A$8:$B$417,2,0)</f>
        <v>Расходы на реализацию решения Ставропольской городской Думы «О дополнительных мерах социальной поддержки инвалидов по зрению, имеющих I группу инвалидности»</v>
      </c>
      <c r="L101" s="396"/>
      <c r="M101" s="5" t="str">
        <f t="shared" si="2"/>
        <v>03 2 8019</v>
      </c>
      <c r="N101" s="5" t="b">
        <f t="shared" si="3"/>
        <v>0</v>
      </c>
    </row>
    <row r="102" spans="1:14" s="32" customFormat="1" ht="56.25">
      <c r="A102" s="28" t="s">
        <v>47</v>
      </c>
      <c r="B102" s="28" t="s">
        <v>91</v>
      </c>
      <c r="C102" s="238">
        <v>8019</v>
      </c>
      <c r="D102" s="239" t="s">
        <v>270</v>
      </c>
      <c r="E102" s="163" t="s">
        <v>271</v>
      </c>
      <c r="F102" s="28"/>
      <c r="G102" s="28"/>
      <c r="H102" s="238"/>
      <c r="I102" s="239"/>
      <c r="J102" s="29" t="s">
        <v>1304</v>
      </c>
      <c r="K102" s="5" t="str">
        <f>VLOOKUP(M102,'ЦСР 2014'!$A$8:$B$417,2,0)</f>
        <v>Расходы на реализацию решения Ставропольской городской Думы «О дополнительных мерах социальной поддержки инвалидов по зрению, имеющих I группу инвалидности»</v>
      </c>
      <c r="L102" s="401"/>
      <c r="M102" s="5" t="str">
        <f t="shared" si="2"/>
        <v>03 2 8019</v>
      </c>
      <c r="N102" s="5" t="b">
        <f t="shared" si="3"/>
        <v>0</v>
      </c>
    </row>
    <row r="103" spans="1:14" s="33" customFormat="1" ht="93.75">
      <c r="A103" s="28" t="s">
        <v>47</v>
      </c>
      <c r="B103" s="28" t="s">
        <v>91</v>
      </c>
      <c r="C103" s="238">
        <v>8021</v>
      </c>
      <c r="D103" s="239" t="s">
        <v>272</v>
      </c>
      <c r="E103" s="163" t="s">
        <v>273</v>
      </c>
      <c r="F103" s="28" t="s">
        <v>47</v>
      </c>
      <c r="G103" s="28" t="s">
        <v>91</v>
      </c>
      <c r="H103" s="238">
        <v>8021</v>
      </c>
      <c r="I103" s="239" t="s">
        <v>272</v>
      </c>
      <c r="J103" s="163" t="s">
        <v>273</v>
      </c>
      <c r="K103" s="5" t="str">
        <f>VLOOKUP(M103,'ЦСР 2014'!$A$8:$B$417,2,0)</f>
        <v>Расходы на реализацию решения Ставропольской городской Думы «О дополнительных мерах социальной поддержки отдельных категорий ветеранов боевых действий, направленных на реабилитацию в Центр восстановительной терапии для воинов-интернационалистов им. М.А. Лиходея»</v>
      </c>
      <c r="L103" s="396"/>
      <c r="M103" s="5" t="str">
        <f t="shared" si="2"/>
        <v>03 2 8021</v>
      </c>
      <c r="N103" s="5" t="b">
        <f t="shared" si="3"/>
        <v>0</v>
      </c>
    </row>
    <row r="104" spans="1:14" s="33" customFormat="1" ht="187.5">
      <c r="A104" s="28" t="s">
        <v>47</v>
      </c>
      <c r="B104" s="28" t="s">
        <v>91</v>
      </c>
      <c r="C104" s="238">
        <v>8022</v>
      </c>
      <c r="D104" s="239" t="s">
        <v>284</v>
      </c>
      <c r="E104" s="163" t="s">
        <v>286</v>
      </c>
      <c r="F104" s="28" t="s">
        <v>47</v>
      </c>
      <c r="G104" s="28" t="s">
        <v>91</v>
      </c>
      <c r="H104" s="238">
        <v>8022</v>
      </c>
      <c r="I104" s="239" t="s">
        <v>284</v>
      </c>
      <c r="J104" s="163" t="s">
        <v>285</v>
      </c>
      <c r="K104" s="5" t="str">
        <f>VLOOKUP(M104,'ЦСР 2014'!$A$8:$B$417,2,0)</f>
        <v>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v>
      </c>
      <c r="L104" s="396"/>
      <c r="M104" s="5" t="str">
        <f t="shared" si="2"/>
        <v>03 2 8022</v>
      </c>
      <c r="N104" s="5" t="b">
        <f t="shared" si="3"/>
        <v>1</v>
      </c>
    </row>
    <row r="105" spans="1:14" s="32" customFormat="1" ht="56.25">
      <c r="A105" s="28" t="s">
        <v>47</v>
      </c>
      <c r="B105" s="28" t="s">
        <v>91</v>
      </c>
      <c r="C105" s="238">
        <v>8024</v>
      </c>
      <c r="D105" s="239" t="s">
        <v>276</v>
      </c>
      <c r="E105" s="163" t="s">
        <v>1541</v>
      </c>
      <c r="F105" s="28" t="s">
        <v>47</v>
      </c>
      <c r="G105" s="28" t="s">
        <v>91</v>
      </c>
      <c r="H105" s="238">
        <v>8024</v>
      </c>
      <c r="I105" s="239" t="s">
        <v>276</v>
      </c>
      <c r="J105" s="163" t="s">
        <v>277</v>
      </c>
      <c r="K105" s="5" t="str">
        <f>VLOOKUP(M105,'ЦСР 2014'!$A$8:$B$417,2,0)</f>
        <v>Расходы на реализацию решения Ставропольской городской Думы «О предоставлении льгот на бытовые услуги по помывке в общем отделении бань отдельным категориям граждан»</v>
      </c>
      <c r="L105" s="396"/>
      <c r="M105" s="5" t="str">
        <f t="shared" si="2"/>
        <v>03 2 8024</v>
      </c>
      <c r="N105" s="5" t="b">
        <f t="shared" si="3"/>
        <v>0</v>
      </c>
    </row>
    <row r="106" spans="1:14" s="33" customFormat="1" ht="37.5">
      <c r="A106" s="24" t="s">
        <v>47</v>
      </c>
      <c r="B106" s="24" t="s">
        <v>288</v>
      </c>
      <c r="C106" s="215" t="s">
        <v>9</v>
      </c>
      <c r="D106" s="184" t="s">
        <v>289</v>
      </c>
      <c r="E106" s="196" t="s">
        <v>290</v>
      </c>
      <c r="F106" s="24" t="s">
        <v>47</v>
      </c>
      <c r="G106" s="24" t="s">
        <v>288</v>
      </c>
      <c r="H106" s="215">
        <v>0</v>
      </c>
      <c r="I106" s="184" t="s">
        <v>289</v>
      </c>
      <c r="J106" s="196" t="s">
        <v>290</v>
      </c>
      <c r="K106" s="5" t="str">
        <f>VLOOKUP(M106,'ЦСР 2014'!$A$8:$B$417,2,0)</f>
        <v>Подпрограмма «Совершенствование социальной поддержки семьи и детей»</v>
      </c>
      <c r="L106" s="399"/>
      <c r="M106" s="5" t="str">
        <f t="shared" si="2"/>
        <v>03 3 0000</v>
      </c>
      <c r="N106" s="5" t="b">
        <f t="shared" si="3"/>
        <v>1</v>
      </c>
    </row>
    <row r="107" spans="1:14" s="33" customFormat="1" ht="37.5">
      <c r="A107" s="28" t="s">
        <v>47</v>
      </c>
      <c r="B107" s="28" t="s">
        <v>288</v>
      </c>
      <c r="C107" s="238">
        <v>2050</v>
      </c>
      <c r="D107" s="239" t="s">
        <v>293</v>
      </c>
      <c r="E107" s="163" t="s">
        <v>294</v>
      </c>
      <c r="F107" s="28" t="s">
        <v>47</v>
      </c>
      <c r="G107" s="28" t="s">
        <v>288</v>
      </c>
      <c r="H107" s="238">
        <v>2050</v>
      </c>
      <c r="I107" s="239" t="s">
        <v>293</v>
      </c>
      <c r="J107" s="163" t="s">
        <v>294</v>
      </c>
      <c r="K107" s="5" t="str">
        <f>VLOOKUP(M107,'ЦСР 2014'!$A$8:$B$417,2,0)</f>
        <v>Расходы на реализацию мероприятий, направленных на социальную поддержку  семьи и детей</v>
      </c>
      <c r="L107" s="396"/>
      <c r="M107" s="5" t="str">
        <f t="shared" si="2"/>
        <v>03 3 2050</v>
      </c>
      <c r="N107" s="5" t="b">
        <f t="shared" si="3"/>
        <v>0</v>
      </c>
    </row>
    <row r="108" spans="1:14" s="33" customFormat="1" ht="37.5">
      <c r="A108" s="24" t="s">
        <v>47</v>
      </c>
      <c r="B108" s="24" t="s">
        <v>298</v>
      </c>
      <c r="C108" s="215" t="s">
        <v>9</v>
      </c>
      <c r="D108" s="184" t="s">
        <v>299</v>
      </c>
      <c r="E108" s="196" t="s">
        <v>300</v>
      </c>
      <c r="F108" s="24" t="s">
        <v>47</v>
      </c>
      <c r="G108" s="24" t="s">
        <v>298</v>
      </c>
      <c r="H108" s="215">
        <v>0</v>
      </c>
      <c r="I108" s="184" t="s">
        <v>299</v>
      </c>
      <c r="J108" s="196" t="s">
        <v>300</v>
      </c>
      <c r="K108" s="5" t="str">
        <f>VLOOKUP(M108,'ЦСР 2014'!$A$8:$B$417,2,0)</f>
        <v>Подпрограмма «Реабилитация людей 
с ограниченными возможностями и пожилых людей»</v>
      </c>
      <c r="L108" s="399"/>
      <c r="M108" s="5" t="str">
        <f t="shared" si="2"/>
        <v>03 4 0000</v>
      </c>
      <c r="N108" s="5" t="b">
        <f t="shared" si="3"/>
        <v>0</v>
      </c>
    </row>
    <row r="109" spans="1:14" s="33" customFormat="1" ht="56.25">
      <c r="A109" s="28" t="s">
        <v>47</v>
      </c>
      <c r="B109" s="28" t="s">
        <v>298</v>
      </c>
      <c r="C109" s="238">
        <v>2052</v>
      </c>
      <c r="D109" s="239" t="s">
        <v>303</v>
      </c>
      <c r="E109" s="163" t="s">
        <v>304</v>
      </c>
      <c r="F109" s="28" t="s">
        <v>47</v>
      </c>
      <c r="G109" s="28" t="s">
        <v>298</v>
      </c>
      <c r="H109" s="238">
        <v>2052</v>
      </c>
      <c r="I109" s="239" t="s">
        <v>303</v>
      </c>
      <c r="J109" s="163" t="s">
        <v>304</v>
      </c>
      <c r="K109" s="5" t="str">
        <f>VLOOKUP(M109,'ЦСР 2014'!$A$8:$B$417,2,0)</f>
        <v>Расходы на реализацию мероприятий, направленных на содействие в обеспечении устойчивого роста уровня и качества жизни людей с ограниченными возможностями и пожилых людей</v>
      </c>
      <c r="L109" s="396"/>
      <c r="M109" s="5" t="str">
        <f t="shared" si="2"/>
        <v>03 4 2052</v>
      </c>
      <c r="N109" s="5" t="b">
        <f t="shared" si="3"/>
        <v>1</v>
      </c>
    </row>
    <row r="110" spans="1:14" s="34" customFormat="1" ht="19.5">
      <c r="A110" s="24" t="s">
        <v>47</v>
      </c>
      <c r="B110" s="24" t="s">
        <v>308</v>
      </c>
      <c r="C110" s="215" t="s">
        <v>9</v>
      </c>
      <c r="D110" s="184" t="s">
        <v>309</v>
      </c>
      <c r="E110" s="196" t="s">
        <v>310</v>
      </c>
      <c r="F110" s="24" t="s">
        <v>47</v>
      </c>
      <c r="G110" s="24" t="s">
        <v>308</v>
      </c>
      <c r="H110" s="215">
        <v>0</v>
      </c>
      <c r="I110" s="184" t="s">
        <v>309</v>
      </c>
      <c r="J110" s="196" t="s">
        <v>310</v>
      </c>
      <c r="K110" s="5" t="str">
        <f>VLOOKUP(M110,'ЦСР 2014'!$A$8:$B$417,2,0)</f>
        <v>Подпрограмма «Доступная среда»</v>
      </c>
      <c r="L110" s="399"/>
      <c r="M110" s="5" t="str">
        <f t="shared" si="2"/>
        <v>03 5 0000</v>
      </c>
      <c r="N110" s="5" t="b">
        <f t="shared" si="3"/>
        <v>1</v>
      </c>
    </row>
    <row r="111" spans="1:14" s="37" customFormat="1" ht="37.5">
      <c r="A111" s="28" t="s">
        <v>47</v>
      </c>
      <c r="B111" s="28" t="s">
        <v>308</v>
      </c>
      <c r="C111" s="238">
        <v>2053</v>
      </c>
      <c r="D111" s="239" t="s">
        <v>313</v>
      </c>
      <c r="E111" s="163" t="s">
        <v>314</v>
      </c>
      <c r="F111" s="28" t="s">
        <v>47</v>
      </c>
      <c r="G111" s="28" t="s">
        <v>308</v>
      </c>
      <c r="H111" s="238">
        <v>2053</v>
      </c>
      <c r="I111" s="239" t="s">
        <v>313</v>
      </c>
      <c r="J111" s="163" t="s">
        <v>314</v>
      </c>
      <c r="K111" s="5" t="str">
        <f>VLOOKUP(M111,'ЦСР 2014'!$A$8:$B$417,2,0)</f>
        <v>Расходы на создание условий для беспрепятственного доступа маломобильных групп населения к объектам городской инфраструктуры</v>
      </c>
      <c r="L111" s="396"/>
      <c r="M111" s="5" t="str">
        <f t="shared" si="2"/>
        <v>03 5 2053</v>
      </c>
      <c r="N111" s="5" t="b">
        <f t="shared" si="3"/>
        <v>1</v>
      </c>
    </row>
    <row r="112" spans="1:14" s="32" customFormat="1" ht="75.75" thickBot="1">
      <c r="A112" s="28" t="s">
        <v>47</v>
      </c>
      <c r="B112" s="28" t="s">
        <v>308</v>
      </c>
      <c r="C112" s="238">
        <v>5027</v>
      </c>
      <c r="D112" s="239" t="s">
        <v>1408</v>
      </c>
      <c r="E112" s="163" t="s">
        <v>1542</v>
      </c>
      <c r="F112" s="28" t="s">
        <v>47</v>
      </c>
      <c r="G112" s="28" t="s">
        <v>308</v>
      </c>
      <c r="H112" s="238">
        <v>5027</v>
      </c>
      <c r="I112" s="239" t="s">
        <v>1408</v>
      </c>
      <c r="J112" s="163" t="s">
        <v>1380</v>
      </c>
      <c r="K112" s="5" t="str">
        <f>VLOOKUP(M112,'ЦСР 2014'!$A$8:$B$417,2,0)</f>
        <v>Расходы на 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 за счет средств федерального бюджета</v>
      </c>
      <c r="L112" s="396"/>
      <c r="M112" s="5" t="str">
        <f t="shared" si="2"/>
        <v>03 5 5027</v>
      </c>
      <c r="N112" s="5" t="b">
        <f t="shared" si="3"/>
        <v>1</v>
      </c>
    </row>
    <row r="113" spans="1:14" s="38" customFormat="1" ht="56.25">
      <c r="A113" s="28" t="s">
        <v>47</v>
      </c>
      <c r="B113" s="28" t="s">
        <v>308</v>
      </c>
      <c r="C113" s="238">
        <v>7635</v>
      </c>
      <c r="D113" s="239" t="s">
        <v>1543</v>
      </c>
      <c r="E113" s="163" t="s">
        <v>1706</v>
      </c>
      <c r="F113" s="28"/>
      <c r="G113" s="28"/>
      <c r="H113" s="238"/>
      <c r="I113" s="239"/>
      <c r="J113" s="29" t="s">
        <v>1304</v>
      </c>
      <c r="K113" s="5" t="str">
        <f>VLOOKUP(M113,'ЦСР 2014'!$A$8:$B$417,2,0)</f>
        <v>Прочие субсидии бюджетам городских округов на мероприятия по формированию доступной среды для инвалидов и других маломобильных групп населения Ставропольского края</v>
      </c>
      <c r="L113" s="401"/>
      <c r="M113" s="5" t="str">
        <f t="shared" si="2"/>
        <v>03 5 7635</v>
      </c>
      <c r="N113" s="5" t="b">
        <f t="shared" si="3"/>
        <v>1</v>
      </c>
    </row>
    <row r="114" spans="1:14" s="39" customFormat="1" ht="37.5">
      <c r="A114" s="24" t="s">
        <v>47</v>
      </c>
      <c r="B114" s="24" t="s">
        <v>318</v>
      </c>
      <c r="C114" s="215" t="s">
        <v>9</v>
      </c>
      <c r="D114" s="184" t="s">
        <v>319</v>
      </c>
      <c r="E114" s="196" t="s">
        <v>320</v>
      </c>
      <c r="F114" s="24" t="s">
        <v>47</v>
      </c>
      <c r="G114" s="24" t="s">
        <v>318</v>
      </c>
      <c r="H114" s="215">
        <v>0</v>
      </c>
      <c r="I114" s="184" t="s">
        <v>319</v>
      </c>
      <c r="J114" s="196" t="s">
        <v>320</v>
      </c>
      <c r="K114" s="5" t="str">
        <f>VLOOKUP(M114,'ЦСР 2014'!$A$8:$B$417,2,0)</f>
        <v>Подпрограмма «Поддержка социально ориентированных некоммерческих организаций»</v>
      </c>
      <c r="L114" s="399"/>
      <c r="M114" s="5" t="str">
        <f t="shared" si="2"/>
        <v>03 6 0000</v>
      </c>
      <c r="N114" s="5" t="b">
        <f t="shared" si="3"/>
        <v>1</v>
      </c>
    </row>
    <row r="115" spans="1:14" ht="57" thickBot="1">
      <c r="A115" s="28" t="s">
        <v>47</v>
      </c>
      <c r="B115" s="28" t="s">
        <v>318</v>
      </c>
      <c r="C115" s="238">
        <v>6004</v>
      </c>
      <c r="D115" s="239" t="s">
        <v>1763</v>
      </c>
      <c r="E115" s="5" t="s">
        <v>1762</v>
      </c>
      <c r="F115" s="28" t="s">
        <v>196</v>
      </c>
      <c r="G115" s="28" t="s">
        <v>318</v>
      </c>
      <c r="H115" s="238">
        <v>6004</v>
      </c>
      <c r="I115" s="239" t="s">
        <v>1763</v>
      </c>
      <c r="J115" s="163" t="s">
        <v>324</v>
      </c>
      <c r="K115" s="5" t="str">
        <f>VLOOKUP(M115,'ЦСР 2014'!$A$8:$B$417,2,0)</f>
        <v>Субсидия на поддержку социально ориентированных некоммерческих организаций</v>
      </c>
      <c r="L115" s="396"/>
      <c r="M115" s="5" t="str">
        <f t="shared" si="2"/>
        <v>03 6 6004</v>
      </c>
      <c r="N115" s="5" t="b">
        <f t="shared" si="3"/>
        <v>1</v>
      </c>
    </row>
    <row r="116" spans="1:14" s="41" customFormat="1" ht="40.5" customHeight="1">
      <c r="A116" s="24" t="s">
        <v>47</v>
      </c>
      <c r="B116" s="24" t="s">
        <v>326</v>
      </c>
      <c r="C116" s="215" t="s">
        <v>9</v>
      </c>
      <c r="D116" s="184" t="s">
        <v>327</v>
      </c>
      <c r="E116" s="196" t="s">
        <v>328</v>
      </c>
      <c r="F116" s="24" t="s">
        <v>47</v>
      </c>
      <c r="G116" s="24" t="s">
        <v>326</v>
      </c>
      <c r="H116" s="215">
        <v>0</v>
      </c>
      <c r="I116" s="184" t="s">
        <v>327</v>
      </c>
      <c r="J116" s="196" t="s">
        <v>328</v>
      </c>
      <c r="K116" s="5" t="str">
        <f>VLOOKUP(M116,'ЦСР 2014'!$A$8:$B$417,2,0)</f>
        <v>Подпрограмма «Проведение мероприятий, посвященных знаменательным и памятным датам»</v>
      </c>
      <c r="L116" s="399"/>
      <c r="M116" s="5" t="str">
        <f t="shared" si="2"/>
        <v>03 7 0000</v>
      </c>
      <c r="N116" s="5" t="b">
        <f t="shared" si="3"/>
        <v>1</v>
      </c>
    </row>
    <row r="117" spans="1:14" ht="56.25">
      <c r="A117" s="28" t="s">
        <v>47</v>
      </c>
      <c r="B117" s="28" t="s">
        <v>326</v>
      </c>
      <c r="C117" s="238">
        <v>2051</v>
      </c>
      <c r="D117" s="239" t="s">
        <v>331</v>
      </c>
      <c r="E117" s="163" t="s">
        <v>332</v>
      </c>
      <c r="F117" s="28" t="s">
        <v>47</v>
      </c>
      <c r="G117" s="28" t="s">
        <v>326</v>
      </c>
      <c r="H117" s="238">
        <v>2051</v>
      </c>
      <c r="I117" s="239" t="s">
        <v>331</v>
      </c>
      <c r="J117" s="163" t="s">
        <v>332</v>
      </c>
      <c r="K117" s="5" t="str">
        <f>VLOOKUP(M117,'ЦСР 2014'!$A$8:$B$417,2,0)</f>
        <v>Расходы на организацию и проведение мероприятий, посвященных знаменательным и памятным датам</v>
      </c>
      <c r="L117" s="396"/>
      <c r="M117" s="5" t="str">
        <f t="shared" si="2"/>
        <v>03 7 2051</v>
      </c>
      <c r="N117" s="5" t="b">
        <f t="shared" si="3"/>
        <v>0</v>
      </c>
    </row>
    <row r="118" spans="1:14" s="43" customFormat="1" ht="112.5">
      <c r="A118" s="23" t="s">
        <v>52</v>
      </c>
      <c r="B118" s="23" t="s">
        <v>8</v>
      </c>
      <c r="C118" s="236" t="s">
        <v>9</v>
      </c>
      <c r="D118" s="182" t="s">
        <v>334</v>
      </c>
      <c r="E118" s="109" t="s">
        <v>1544</v>
      </c>
      <c r="F118" s="23" t="s">
        <v>52</v>
      </c>
      <c r="G118" s="23" t="s">
        <v>8</v>
      </c>
      <c r="H118" s="236" t="s">
        <v>9</v>
      </c>
      <c r="I118" s="182" t="s">
        <v>334</v>
      </c>
      <c r="J118" s="109" t="s">
        <v>335</v>
      </c>
      <c r="K118" s="5" t="str">
        <f>VLOOKUP(M118,'ЦСР 2014'!$A$8:$B$417,2,0)</f>
        <v>Муниципальная программа «Развитие жилищно-коммунального хозяйства, транспортной системы на территории города Ставрополя, благоустройство и санитарная очистка территории города Ставрополя на 2014 - 2017 годы»</v>
      </c>
      <c r="L118" s="398"/>
      <c r="M118" s="5" t="str">
        <f t="shared" si="2"/>
        <v>04 0 0000</v>
      </c>
      <c r="N118" s="5" t="b">
        <f t="shared" si="3"/>
        <v>0</v>
      </c>
    </row>
    <row r="119" spans="1:14" s="32" customFormat="1" ht="37.5">
      <c r="A119" s="24" t="s">
        <v>52</v>
      </c>
      <c r="B119" s="24" t="s">
        <v>15</v>
      </c>
      <c r="C119" s="215" t="s">
        <v>9</v>
      </c>
      <c r="D119" s="184" t="s">
        <v>337</v>
      </c>
      <c r="E119" s="196" t="s">
        <v>338</v>
      </c>
      <c r="F119" s="24" t="s">
        <v>52</v>
      </c>
      <c r="G119" s="24" t="s">
        <v>15</v>
      </c>
      <c r="H119" s="215" t="s">
        <v>9</v>
      </c>
      <c r="I119" s="184" t="s">
        <v>337</v>
      </c>
      <c r="J119" s="196" t="s">
        <v>338</v>
      </c>
      <c r="K119" s="5" t="str">
        <f>VLOOKUP(M119,'ЦСР 2014'!$A$8:$B$417,2,0)</f>
        <v>Подпрограмма «Развитие жилищно-коммунального хозяйства на территории города Ставрополя»</v>
      </c>
      <c r="L119" s="399"/>
      <c r="M119" s="5" t="str">
        <f t="shared" si="2"/>
        <v>04 1 0000</v>
      </c>
      <c r="N119" s="5" t="b">
        <f t="shared" si="3"/>
        <v>1</v>
      </c>
    </row>
    <row r="120" spans="1:14" s="32" customFormat="1">
      <c r="A120" s="28" t="s">
        <v>52</v>
      </c>
      <c r="B120" s="28" t="s">
        <v>15</v>
      </c>
      <c r="C120" s="238">
        <v>2017</v>
      </c>
      <c r="D120" s="239" t="s">
        <v>1546</v>
      </c>
      <c r="E120" s="163" t="s">
        <v>1545</v>
      </c>
      <c r="F120" s="28"/>
      <c r="G120" s="28"/>
      <c r="H120" s="238"/>
      <c r="I120" s="239"/>
      <c r="J120" s="29" t="s">
        <v>1304</v>
      </c>
      <c r="K120" s="5" t="str">
        <f>VLOOKUP(M120,'ЦСР 2014'!$A$8:$B$417,2,0)</f>
        <v>Расходы на мероприятия по землеустройству и землепользованию</v>
      </c>
      <c r="L120" s="401"/>
      <c r="M120" s="5" t="str">
        <f t="shared" si="2"/>
        <v>04 1 2017</v>
      </c>
      <c r="N120" s="5" t="b">
        <f t="shared" si="3"/>
        <v>1</v>
      </c>
    </row>
    <row r="121" spans="1:14" s="32" customFormat="1" ht="37.5">
      <c r="A121" s="28" t="s">
        <v>52</v>
      </c>
      <c r="B121" s="28" t="s">
        <v>15</v>
      </c>
      <c r="C121" s="28" t="s">
        <v>341</v>
      </c>
      <c r="D121" s="28" t="s">
        <v>342</v>
      </c>
      <c r="E121" s="206" t="s">
        <v>343</v>
      </c>
      <c r="F121" s="28" t="s">
        <v>52</v>
      </c>
      <c r="G121" s="28" t="s">
        <v>15</v>
      </c>
      <c r="H121" s="28" t="s">
        <v>341</v>
      </c>
      <c r="I121" s="28" t="s">
        <v>342</v>
      </c>
      <c r="J121" s="206" t="s">
        <v>343</v>
      </c>
      <c r="K121" s="5" t="str">
        <f>VLOOKUP(M121,'ЦСР 2014'!$A$8:$B$417,2,0)</f>
        <v>Расходы на проведение капитального ремонта муниципального жилищного фонда</v>
      </c>
      <c r="L121" s="402"/>
      <c r="M121" s="5" t="str">
        <f t="shared" si="2"/>
        <v>04 1 2019</v>
      </c>
      <c r="N121" s="5" t="b">
        <f t="shared" si="3"/>
        <v>1</v>
      </c>
    </row>
    <row r="122" spans="1:14" s="32" customFormat="1">
      <c r="A122" s="28" t="s">
        <v>52</v>
      </c>
      <c r="B122" s="28" t="s">
        <v>15</v>
      </c>
      <c r="C122" s="28" t="s">
        <v>346</v>
      </c>
      <c r="D122" s="28" t="s">
        <v>347</v>
      </c>
      <c r="E122" s="206" t="s">
        <v>348</v>
      </c>
      <c r="F122" s="28" t="s">
        <v>52</v>
      </c>
      <c r="G122" s="28" t="s">
        <v>15</v>
      </c>
      <c r="H122" s="28" t="s">
        <v>346</v>
      </c>
      <c r="I122" s="28" t="s">
        <v>347</v>
      </c>
      <c r="J122" s="206" t="s">
        <v>348</v>
      </c>
      <c r="K122" s="5" t="str">
        <f>VLOOKUP(M122,'ЦСР 2014'!$A$8:$B$417,2,0)</f>
        <v>Расходы на  мероприятия в области жилищного хозяйства</v>
      </c>
      <c r="L122" s="402"/>
      <c r="M122" s="5" t="str">
        <f t="shared" si="2"/>
        <v>04 1 2020</v>
      </c>
      <c r="N122" s="5" t="b">
        <f t="shared" si="3"/>
        <v>0</v>
      </c>
    </row>
    <row r="123" spans="1:14" s="32" customFormat="1">
      <c r="A123" s="28" t="s">
        <v>52</v>
      </c>
      <c r="B123" s="28" t="s">
        <v>15</v>
      </c>
      <c r="C123" s="28" t="s">
        <v>362</v>
      </c>
      <c r="D123" s="28" t="s">
        <v>363</v>
      </c>
      <c r="E123" s="206" t="s">
        <v>364</v>
      </c>
      <c r="F123" s="28" t="s">
        <v>52</v>
      </c>
      <c r="G123" s="28" t="s">
        <v>15</v>
      </c>
      <c r="H123" s="28" t="s">
        <v>362</v>
      </c>
      <c r="I123" s="28" t="s">
        <v>363</v>
      </c>
      <c r="J123" s="206" t="s">
        <v>364</v>
      </c>
      <c r="K123" s="5" t="str">
        <f>VLOOKUP(M123,'ЦСР 2014'!$A$8:$B$417,2,0)</f>
        <v>Расходы на мероприятия в области коммунального хозяйства</v>
      </c>
      <c r="L123" s="402"/>
      <c r="M123" s="5" t="str">
        <f t="shared" si="2"/>
        <v>04 1 2022</v>
      </c>
      <c r="N123" s="5" t="b">
        <f t="shared" si="3"/>
        <v>1</v>
      </c>
    </row>
    <row r="124" spans="1:14" s="32" customFormat="1" ht="75">
      <c r="A124" s="28" t="s">
        <v>52</v>
      </c>
      <c r="B124" s="28" t="s">
        <v>15</v>
      </c>
      <c r="C124" s="28" t="s">
        <v>351</v>
      </c>
      <c r="D124" s="28" t="s">
        <v>352</v>
      </c>
      <c r="E124" s="206" t="s">
        <v>353</v>
      </c>
      <c r="F124" s="28" t="s">
        <v>52</v>
      </c>
      <c r="G124" s="28" t="s">
        <v>15</v>
      </c>
      <c r="H124" s="28" t="s">
        <v>351</v>
      </c>
      <c r="I124" s="28" t="s">
        <v>352</v>
      </c>
      <c r="J124" s="206" t="s">
        <v>353</v>
      </c>
      <c r="K124" s="5" t="str">
        <f>VLOOKUP(M124,'ЦСР 2014'!$A$8:$B$417,2,0)</f>
        <v>Расходы на проведение капитального ремонта многоквартирных домов на территории города Ставрополя, исключенных из муниципального специализированного жилищного фонда города Ставрополя  общежитий, получивших статус жилого дома не ранее 01.01.2011</v>
      </c>
      <c r="L124" s="402"/>
      <c r="M124" s="5" t="str">
        <f t="shared" si="2"/>
        <v>04 1 2067</v>
      </c>
      <c r="N124" s="5" t="b">
        <f t="shared" si="3"/>
        <v>0</v>
      </c>
    </row>
    <row r="125" spans="1:14" s="32" customFormat="1" ht="56.25">
      <c r="A125" s="28" t="s">
        <v>52</v>
      </c>
      <c r="B125" s="28" t="s">
        <v>15</v>
      </c>
      <c r="C125" s="28" t="s">
        <v>1409</v>
      </c>
      <c r="D125" s="28" t="s">
        <v>1410</v>
      </c>
      <c r="E125" s="245" t="s">
        <v>1411</v>
      </c>
      <c r="F125" s="28" t="s">
        <v>52</v>
      </c>
      <c r="G125" s="28" t="s">
        <v>15</v>
      </c>
      <c r="H125" s="28" t="s">
        <v>1409</v>
      </c>
      <c r="I125" s="28" t="s">
        <v>1410</v>
      </c>
      <c r="J125" s="245" t="s">
        <v>1411</v>
      </c>
      <c r="K125" s="5" t="str">
        <f>VLOOKUP(M125,'ЦСР 2014'!$A$8:$B$417,2,0)</f>
        <v>Расходы на проведение капитального ремонта многоквартирных домов на территории города Ставрополя на условиях софинансирования с собственниками помещений</v>
      </c>
      <c r="L125" s="395"/>
      <c r="M125" s="5" t="str">
        <f t="shared" si="2"/>
        <v>04 1 6006</v>
      </c>
      <c r="N125" s="5" t="b">
        <f t="shared" si="3"/>
        <v>1</v>
      </c>
    </row>
    <row r="126" spans="1:14" s="32" customFormat="1" ht="75">
      <c r="A126" s="28" t="s">
        <v>52</v>
      </c>
      <c r="B126" s="28" t="s">
        <v>15</v>
      </c>
      <c r="C126" s="28" t="s">
        <v>1548</v>
      </c>
      <c r="D126" s="28" t="s">
        <v>1547</v>
      </c>
      <c r="E126" s="245" t="s">
        <v>1549</v>
      </c>
      <c r="F126" s="28"/>
      <c r="G126" s="28"/>
      <c r="H126" s="28"/>
      <c r="I126" s="28"/>
      <c r="J126" s="29" t="s">
        <v>1304</v>
      </c>
      <c r="K126" s="5" t="str">
        <f>VLOOKUP(M126,'ЦСР 2014'!$A$8:$B$417,2,0)</f>
        <v>Субсидии бюджетам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v>
      </c>
      <c r="L126" s="401"/>
      <c r="M126" s="5" t="str">
        <f t="shared" si="2"/>
        <v>04 1 9501</v>
      </c>
      <c r="N126" s="5" t="b">
        <f t="shared" si="3"/>
        <v>0</v>
      </c>
    </row>
    <row r="127" spans="1:14">
      <c r="A127" s="28" t="s">
        <v>52</v>
      </c>
      <c r="B127" s="28" t="s">
        <v>15</v>
      </c>
      <c r="C127" s="28" t="s">
        <v>356</v>
      </c>
      <c r="D127" s="28" t="s">
        <v>357</v>
      </c>
      <c r="E127" s="206" t="s">
        <v>358</v>
      </c>
      <c r="F127" s="28" t="s">
        <v>52</v>
      </c>
      <c r="G127" s="28" t="s">
        <v>15</v>
      </c>
      <c r="H127" s="28" t="s">
        <v>356</v>
      </c>
      <c r="I127" s="28" t="s">
        <v>357</v>
      </c>
      <c r="J127" s="206" t="s">
        <v>358</v>
      </c>
      <c r="K127" s="5" t="str">
        <f>VLOOKUP(M127,'ЦСР 2014'!$A$8:$B$417,2,0)</f>
        <v xml:space="preserve">Обеспечение мероприятий по капитальному ремонту многоквартирных домов </v>
      </c>
      <c r="L127" s="402"/>
      <c r="M127" s="5" t="str">
        <f t="shared" si="2"/>
        <v>04 1 9601</v>
      </c>
      <c r="N127" s="5" t="b">
        <f t="shared" si="3"/>
        <v>1</v>
      </c>
    </row>
    <row r="128" spans="1:14" s="32" customFormat="1" ht="56.25">
      <c r="A128" s="24" t="s">
        <v>52</v>
      </c>
      <c r="B128" s="24" t="s">
        <v>91</v>
      </c>
      <c r="C128" s="215" t="s">
        <v>9</v>
      </c>
      <c r="D128" s="184" t="s">
        <v>367</v>
      </c>
      <c r="E128" s="196" t="s">
        <v>368</v>
      </c>
      <c r="F128" s="24" t="s">
        <v>52</v>
      </c>
      <c r="G128" s="24" t="s">
        <v>91</v>
      </c>
      <c r="H128" s="215" t="s">
        <v>9</v>
      </c>
      <c r="I128" s="184" t="s">
        <v>367</v>
      </c>
      <c r="J128" s="196" t="s">
        <v>368</v>
      </c>
      <c r="K128" s="5" t="str">
        <f>VLOOKUP(M128,'ЦСР 2014'!$A$8:$B$417,2,0)</f>
        <v>Подпрограмма «Дорожная деятельность и обеспечение безопасности дорожного движения, организация транспортного обслуживания населения на территории города Ставрополя»</v>
      </c>
      <c r="L128" s="399"/>
      <c r="M128" s="5" t="str">
        <f t="shared" si="2"/>
        <v>04 2 0000</v>
      </c>
      <c r="N128" s="5" t="b">
        <f t="shared" si="3"/>
        <v>1</v>
      </c>
    </row>
    <row r="129" spans="1:14" s="43" customFormat="1" ht="37.5">
      <c r="A129" s="28" t="s">
        <v>52</v>
      </c>
      <c r="B129" s="28" t="s">
        <v>91</v>
      </c>
      <c r="C129" s="28" t="s">
        <v>371</v>
      </c>
      <c r="D129" s="28" t="s">
        <v>372</v>
      </c>
      <c r="E129" s="163" t="s">
        <v>373</v>
      </c>
      <c r="F129" s="28" t="s">
        <v>52</v>
      </c>
      <c r="G129" s="28" t="s">
        <v>91</v>
      </c>
      <c r="H129" s="28" t="s">
        <v>371</v>
      </c>
      <c r="I129" s="28" t="s">
        <v>372</v>
      </c>
      <c r="J129" s="163" t="s">
        <v>373</v>
      </c>
      <c r="K129" s="5" t="str">
        <f>VLOOKUP(M129,'ЦСР 2014'!$A$8:$B$417,2,0)</f>
        <v>Обеспечение деятельности (оказание услуг)  учреждений, осуществляющих функции в области транспорта</v>
      </c>
      <c r="L129" s="396"/>
      <c r="M129" s="5" t="str">
        <f t="shared" si="2"/>
        <v>04 2 1153</v>
      </c>
      <c r="N129" s="5" t="b">
        <f t="shared" si="3"/>
        <v>0</v>
      </c>
    </row>
    <row r="130" spans="1:14" s="43" customFormat="1" ht="37.5">
      <c r="A130" s="28" t="s">
        <v>52</v>
      </c>
      <c r="B130" s="28" t="s">
        <v>91</v>
      </c>
      <c r="C130" s="28" t="s">
        <v>381</v>
      </c>
      <c r="D130" s="28" t="s">
        <v>382</v>
      </c>
      <c r="E130" s="163" t="s">
        <v>1209</v>
      </c>
      <c r="F130" s="28" t="s">
        <v>52</v>
      </c>
      <c r="G130" s="28" t="s">
        <v>91</v>
      </c>
      <c r="H130" s="28" t="s">
        <v>381</v>
      </c>
      <c r="I130" s="28" t="s">
        <v>382</v>
      </c>
      <c r="J130" s="163" t="s">
        <v>383</v>
      </c>
      <c r="K130" s="5" t="str">
        <f>VLOOKUP(M130,'ЦСР 2014'!$A$8:$B$417,2,0)</f>
        <v>Проектирование, строительство, реконструкция, ремонт и содержание автомобильных дорог общего пользования местного значения</v>
      </c>
      <c r="L130" s="396"/>
      <c r="M130" s="5" t="str">
        <f t="shared" si="2"/>
        <v>04 2 2013</v>
      </c>
      <c r="N130" s="5" t="b">
        <f t="shared" si="3"/>
        <v>1</v>
      </c>
    </row>
    <row r="131" spans="1:14" s="32" customFormat="1" ht="56.25">
      <c r="A131" s="28" t="s">
        <v>52</v>
      </c>
      <c r="B131" s="28" t="s">
        <v>91</v>
      </c>
      <c r="C131" s="28" t="s">
        <v>412</v>
      </c>
      <c r="D131" s="28" t="s">
        <v>413</v>
      </c>
      <c r="E131" s="163" t="s">
        <v>1216</v>
      </c>
      <c r="F131" s="28" t="s">
        <v>52</v>
      </c>
      <c r="G131" s="28" t="s">
        <v>91</v>
      </c>
      <c r="H131" s="28" t="s">
        <v>412</v>
      </c>
      <c r="I131" s="28" t="s">
        <v>413</v>
      </c>
      <c r="J131" s="163" t="s">
        <v>414</v>
      </c>
      <c r="K131" s="5" t="str">
        <f>VLOOKUP(M131,'ЦСР 2014'!$A$8:$B$417,2,0)</f>
        <v>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v>
      </c>
      <c r="L131" s="396"/>
      <c r="M131" s="5" t="str">
        <f t="shared" si="2"/>
        <v>04 2 2057</v>
      </c>
      <c r="N131" s="5" t="b">
        <f t="shared" si="3"/>
        <v>1</v>
      </c>
    </row>
    <row r="132" spans="1:14" s="32" customFormat="1" ht="75">
      <c r="A132" s="28" t="s">
        <v>52</v>
      </c>
      <c r="B132" s="28" t="s">
        <v>91</v>
      </c>
      <c r="C132" s="28" t="s">
        <v>386</v>
      </c>
      <c r="D132" s="28" t="s">
        <v>387</v>
      </c>
      <c r="E132" s="163" t="s">
        <v>1210</v>
      </c>
      <c r="F132" s="28" t="s">
        <v>52</v>
      </c>
      <c r="G132" s="28" t="s">
        <v>91</v>
      </c>
      <c r="H132" s="28" t="s">
        <v>386</v>
      </c>
      <c r="I132" s="28" t="s">
        <v>387</v>
      </c>
      <c r="J132" s="163" t="s">
        <v>1210</v>
      </c>
      <c r="K132" s="5" t="str">
        <f>VLOOKUP(M132,'ЦСР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ремонт автомобильных дорог общего пользования местного значения</v>
      </c>
      <c r="L132" s="396"/>
      <c r="M132" s="5" t="str">
        <f t="shared" si="2"/>
        <v>04 2 2081</v>
      </c>
      <c r="N132" s="5" t="b">
        <f t="shared" si="3"/>
        <v>1</v>
      </c>
    </row>
    <row r="133" spans="1:14" s="32" customFormat="1" ht="37.5">
      <c r="A133" s="28" t="s">
        <v>52</v>
      </c>
      <c r="B133" s="28" t="s">
        <v>91</v>
      </c>
      <c r="C133" s="28" t="s">
        <v>391</v>
      </c>
      <c r="D133" s="28" t="s">
        <v>392</v>
      </c>
      <c r="E133" s="163" t="s">
        <v>393</v>
      </c>
      <c r="F133" s="28" t="s">
        <v>52</v>
      </c>
      <c r="G133" s="28" t="s">
        <v>91</v>
      </c>
      <c r="H133" s="28" t="s">
        <v>391</v>
      </c>
      <c r="I133" s="28" t="s">
        <v>392</v>
      </c>
      <c r="J133" s="163" t="s">
        <v>393</v>
      </c>
      <c r="K133" s="5" t="str">
        <f>VLOOKUP(M133,'ЦСР 2014'!$A$8:$B$417,2,0)</f>
        <v>Ремонт и содержание внутриквартальных автомобильных дорог общего пользования местного значения</v>
      </c>
      <c r="L133" s="396"/>
      <c r="M133" s="5" t="str">
        <f t="shared" si="2"/>
        <v>04 2 2082</v>
      </c>
      <c r="N133" s="5" t="b">
        <f t="shared" si="3"/>
        <v>0</v>
      </c>
    </row>
    <row r="134" spans="1:14" s="32" customFormat="1">
      <c r="A134" s="28" t="s">
        <v>52</v>
      </c>
      <c r="B134" s="28" t="s">
        <v>91</v>
      </c>
      <c r="C134" s="28" t="s">
        <v>396</v>
      </c>
      <c r="D134" s="28" t="s">
        <v>397</v>
      </c>
      <c r="E134" s="163" t="s">
        <v>398</v>
      </c>
      <c r="F134" s="28" t="s">
        <v>52</v>
      </c>
      <c r="G134" s="28" t="s">
        <v>91</v>
      </c>
      <c r="H134" s="28" t="s">
        <v>396</v>
      </c>
      <c r="I134" s="28" t="s">
        <v>397</v>
      </c>
      <c r="J134" s="163" t="s">
        <v>398</v>
      </c>
      <c r="K134" s="5" t="str">
        <f>VLOOKUP(M134,'ЦСР 2014'!$A$8:$B$417,2,0)</f>
        <v>Прочие мероприятия в области дорожного хозяйства</v>
      </c>
      <c r="L134" s="396"/>
      <c r="M134" s="5" t="str">
        <f t="shared" si="2"/>
        <v>04 2 2083</v>
      </c>
      <c r="N134" s="5" t="b">
        <f t="shared" si="3"/>
        <v>0</v>
      </c>
    </row>
    <row r="135" spans="1:14" s="32" customFormat="1" ht="75">
      <c r="A135" s="28" t="s">
        <v>52</v>
      </c>
      <c r="B135" s="28" t="s">
        <v>91</v>
      </c>
      <c r="C135" s="28" t="s">
        <v>1412</v>
      </c>
      <c r="D135" s="28" t="s">
        <v>1413</v>
      </c>
      <c r="E135" s="248" t="s">
        <v>1414</v>
      </c>
      <c r="F135" s="28" t="s">
        <v>52</v>
      </c>
      <c r="G135" s="28" t="s">
        <v>91</v>
      </c>
      <c r="H135" s="28" t="s">
        <v>1412</v>
      </c>
      <c r="I135" s="28" t="s">
        <v>1413</v>
      </c>
      <c r="J135" s="248" t="s">
        <v>1414</v>
      </c>
      <c r="K135" s="5" t="str">
        <f>VLOOKUP(M135,'ЦСР 2014'!$A$8:$B$417,2,0)</f>
        <v xml:space="preserve">Расходы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счет средств муниципального дорожного фонда города Ставрополя </v>
      </c>
      <c r="L135" s="393"/>
      <c r="M135" s="5" t="str">
        <f t="shared" si="2"/>
        <v>04 2 2088</v>
      </c>
      <c r="N135" s="5" t="b">
        <f t="shared" si="3"/>
        <v>1</v>
      </c>
    </row>
    <row r="136" spans="1:14" s="32" customFormat="1" ht="112.5">
      <c r="A136" s="28" t="s">
        <v>52</v>
      </c>
      <c r="B136" s="28" t="s">
        <v>91</v>
      </c>
      <c r="C136" s="28" t="s">
        <v>417</v>
      </c>
      <c r="D136" s="28" t="s">
        <v>418</v>
      </c>
      <c r="E136" s="163" t="s">
        <v>1217</v>
      </c>
      <c r="F136" s="28" t="s">
        <v>52</v>
      </c>
      <c r="G136" s="28" t="s">
        <v>91</v>
      </c>
      <c r="H136" s="28" t="s">
        <v>417</v>
      </c>
      <c r="I136" s="28" t="s">
        <v>418</v>
      </c>
      <c r="J136" s="163" t="s">
        <v>1217</v>
      </c>
      <c r="K136" s="5" t="str">
        <f>VLOOKUP(M136,'ЦСР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v>
      </c>
      <c r="L136" s="396"/>
      <c r="M136" s="5" t="str">
        <f t="shared" ref="M136:M199" si="4">CONCATENATE(A136," ",B136," ",C136)</f>
        <v>04 2 2092</v>
      </c>
      <c r="N136" s="5" t="b">
        <f t="shared" ref="N136:N199" si="5">E136=K136</f>
        <v>1</v>
      </c>
    </row>
    <row r="137" spans="1:14" s="32" customFormat="1" ht="37.5">
      <c r="A137" s="28" t="s">
        <v>52</v>
      </c>
      <c r="B137" s="28" t="s">
        <v>91</v>
      </c>
      <c r="C137" s="28" t="s">
        <v>401</v>
      </c>
      <c r="D137" s="28" t="s">
        <v>402</v>
      </c>
      <c r="E137" s="163" t="s">
        <v>403</v>
      </c>
      <c r="F137" s="28" t="s">
        <v>52</v>
      </c>
      <c r="G137" s="28" t="s">
        <v>91</v>
      </c>
      <c r="H137" s="28" t="s">
        <v>401</v>
      </c>
      <c r="I137" s="28" t="s">
        <v>402</v>
      </c>
      <c r="J137" s="163" t="s">
        <v>403</v>
      </c>
      <c r="K137" s="5" t="str">
        <f>VLOOKUP(M137,'ЦСР 2014'!$A$8:$B$417,2,0)</f>
        <v>Расходы на оплату финансовой аренды (лизинга) по приобретению специализированной дорожно-уборочной техники и оборудования</v>
      </c>
      <c r="L137" s="396"/>
      <c r="M137" s="5" t="str">
        <f t="shared" si="4"/>
        <v>04 2 2101</v>
      </c>
      <c r="N137" s="5" t="b">
        <f t="shared" si="5"/>
        <v>0</v>
      </c>
    </row>
    <row r="138" spans="1:14" s="32" customFormat="1" ht="37.5">
      <c r="A138" s="28" t="s">
        <v>52</v>
      </c>
      <c r="B138" s="28" t="s">
        <v>91</v>
      </c>
      <c r="C138" s="28" t="s">
        <v>375</v>
      </c>
      <c r="D138" s="28" t="s">
        <v>376</v>
      </c>
      <c r="E138" s="163" t="s">
        <v>377</v>
      </c>
      <c r="F138" s="28" t="s">
        <v>52</v>
      </c>
      <c r="G138" s="28" t="s">
        <v>91</v>
      </c>
      <c r="H138" s="28" t="s">
        <v>375</v>
      </c>
      <c r="I138" s="28" t="s">
        <v>376</v>
      </c>
      <c r="J138" s="163" t="s">
        <v>377</v>
      </c>
      <c r="K138" s="5" t="str">
        <f>VLOOKUP(M138,'ЦСР 2014'!$A$8:$B$417,2,0)</f>
        <v>Предоставление субсидий на проведение отдельных мероприятий по электрическому транспорту</v>
      </c>
      <c r="L138" s="396"/>
      <c r="M138" s="5" t="str">
        <f t="shared" si="4"/>
        <v>04 2 6002</v>
      </c>
      <c r="N138" s="5" t="b">
        <f t="shared" si="5"/>
        <v>0</v>
      </c>
    </row>
    <row r="139" spans="1:14" s="32" customFormat="1" ht="93.75">
      <c r="A139" s="28" t="s">
        <v>52</v>
      </c>
      <c r="B139" s="28" t="s">
        <v>91</v>
      </c>
      <c r="C139" s="28" t="s">
        <v>1415</v>
      </c>
      <c r="D139" s="28" t="s">
        <v>1416</v>
      </c>
      <c r="E139" s="247" t="s">
        <v>1417</v>
      </c>
      <c r="F139" s="28" t="s">
        <v>52</v>
      </c>
      <c r="G139" s="28" t="s">
        <v>91</v>
      </c>
      <c r="H139" s="28" t="s">
        <v>1415</v>
      </c>
      <c r="I139" s="28" t="s">
        <v>1416</v>
      </c>
      <c r="J139" s="247" t="s">
        <v>1417</v>
      </c>
      <c r="K139" s="5" t="str">
        <f>VLOOKUP(M139,'ЦСР 2014'!$A$8:$B$417,2,0)</f>
        <v>Субсидии на предоставление финансовой помощи Ставропольскому муниципальному унитарному троллейбусному предприятию в рамках мер по предупреждению банкротства для погашения денежных обязательств и обязательных платежей и восстановления платежеспособности должника (санации)</v>
      </c>
      <c r="L139" s="247"/>
      <c r="M139" s="5" t="str">
        <f t="shared" si="4"/>
        <v>04 2 6007</v>
      </c>
      <c r="N139" s="5" t="b">
        <f t="shared" si="5"/>
        <v>1</v>
      </c>
    </row>
    <row r="140" spans="1:14" s="32" customFormat="1" ht="37.5">
      <c r="A140" s="28" t="s">
        <v>52</v>
      </c>
      <c r="B140" s="28" t="s">
        <v>91</v>
      </c>
      <c r="C140" s="28" t="s">
        <v>1420</v>
      </c>
      <c r="D140" s="28" t="s">
        <v>1419</v>
      </c>
      <c r="E140" s="163" t="s">
        <v>1421</v>
      </c>
      <c r="F140" s="28" t="s">
        <v>52</v>
      </c>
      <c r="G140" s="28" t="s">
        <v>91</v>
      </c>
      <c r="H140" s="28" t="s">
        <v>1420</v>
      </c>
      <c r="I140" s="28" t="s">
        <v>1419</v>
      </c>
      <c r="J140" s="163" t="s">
        <v>1421</v>
      </c>
      <c r="K140" s="5" t="str">
        <f>VLOOKUP(M140,'ЦСР 2014'!$A$8:$B$417,2,0)</f>
        <v>Субсидии на капитальный ремонт и ремонт автомобильных дорог общего пользования населенных пунктов</v>
      </c>
      <c r="L140" s="396"/>
      <c r="M140" s="5" t="str">
        <f t="shared" si="4"/>
        <v>04 2 7646</v>
      </c>
      <c r="N140" s="5" t="b">
        <f t="shared" si="5"/>
        <v>0</v>
      </c>
    </row>
    <row r="141" spans="1:14" s="32" customFormat="1" ht="56.25">
      <c r="A141" s="28" t="s">
        <v>52</v>
      </c>
      <c r="B141" s="28" t="s">
        <v>91</v>
      </c>
      <c r="C141" s="28" t="s">
        <v>1418</v>
      </c>
      <c r="D141" s="28" t="s">
        <v>1422</v>
      </c>
      <c r="E141" s="163" t="s">
        <v>1423</v>
      </c>
      <c r="F141" s="28" t="s">
        <v>52</v>
      </c>
      <c r="G141" s="28" t="s">
        <v>91</v>
      </c>
      <c r="H141" s="28" t="s">
        <v>1418</v>
      </c>
      <c r="I141" s="28" t="s">
        <v>1422</v>
      </c>
      <c r="J141" s="163" t="s">
        <v>1423</v>
      </c>
      <c r="K141" s="5" t="str">
        <f>VLOOKUP(M141,'ЦСР 2014'!$A$8:$B$417,2,0)</f>
        <v>Субсидии на капитальный ремонт и ремонт дворовых территорий многоквартирных домов, проездов к дворовым территориям многоквартирных домов населенных пунктов</v>
      </c>
      <c r="L141" s="396"/>
      <c r="M141" s="5" t="str">
        <f t="shared" si="4"/>
        <v>04 2 7647</v>
      </c>
      <c r="N141" s="5" t="b">
        <f t="shared" si="5"/>
        <v>0</v>
      </c>
    </row>
    <row r="142" spans="1:14" s="32" customFormat="1" ht="37.5">
      <c r="A142" s="28" t="s">
        <v>52</v>
      </c>
      <c r="B142" s="28" t="s">
        <v>91</v>
      </c>
      <c r="C142" s="28" t="s">
        <v>1424</v>
      </c>
      <c r="D142" s="28" t="s">
        <v>1426</v>
      </c>
      <c r="E142" s="249" t="s">
        <v>1425</v>
      </c>
      <c r="F142" s="28" t="s">
        <v>52</v>
      </c>
      <c r="G142" s="28" t="s">
        <v>91</v>
      </c>
      <c r="H142" s="28" t="s">
        <v>1424</v>
      </c>
      <c r="I142" s="28" t="s">
        <v>1426</v>
      </c>
      <c r="J142" s="249" t="s">
        <v>1425</v>
      </c>
      <c r="K142" s="5" t="str">
        <f>VLOOKUP(M142,'ЦСР 2014'!$A$8:$B$417,2,0)</f>
        <v>Субсидии на строительство и  реконструкцию автомобильных дорог общего пользования местного значения</v>
      </c>
      <c r="L142" s="403"/>
      <c r="M142" s="5" t="str">
        <f t="shared" si="4"/>
        <v>04 2 7649</v>
      </c>
      <c r="N142" s="5" t="b">
        <f t="shared" si="5"/>
        <v>0</v>
      </c>
    </row>
    <row r="143" spans="1:14" s="32" customFormat="1">
      <c r="A143" s="24" t="s">
        <v>52</v>
      </c>
      <c r="B143" s="24" t="s">
        <v>288</v>
      </c>
      <c r="C143" s="215" t="s">
        <v>9</v>
      </c>
      <c r="D143" s="184" t="s">
        <v>422</v>
      </c>
      <c r="E143" s="196" t="s">
        <v>423</v>
      </c>
      <c r="F143" s="24" t="s">
        <v>52</v>
      </c>
      <c r="G143" s="24" t="s">
        <v>288</v>
      </c>
      <c r="H143" s="215" t="s">
        <v>9</v>
      </c>
      <c r="I143" s="184" t="s">
        <v>422</v>
      </c>
      <c r="J143" s="196" t="s">
        <v>423</v>
      </c>
      <c r="K143" s="5" t="str">
        <f>VLOOKUP(M143,'ЦСР 2014'!$A$8:$B$417,2,0)</f>
        <v>Подпрограмма «Благоустройство территории города Ставрополя»</v>
      </c>
      <c r="L143" s="399"/>
      <c r="M143" s="5" t="str">
        <f t="shared" si="4"/>
        <v>04 3 0000</v>
      </c>
      <c r="N143" s="5" t="b">
        <f t="shared" si="5"/>
        <v>1</v>
      </c>
    </row>
    <row r="144" spans="1:14" s="32" customFormat="1" ht="56.25">
      <c r="A144" s="28" t="s">
        <v>52</v>
      </c>
      <c r="B144" s="28">
        <v>3</v>
      </c>
      <c r="C144" s="28">
        <v>1107</v>
      </c>
      <c r="D144" s="28" t="s">
        <v>426</v>
      </c>
      <c r="E144" s="113" t="s">
        <v>427</v>
      </c>
      <c r="F144" s="28" t="s">
        <v>52</v>
      </c>
      <c r="G144" s="28">
        <v>3</v>
      </c>
      <c r="H144" s="28">
        <v>1107</v>
      </c>
      <c r="I144" s="28" t="s">
        <v>426</v>
      </c>
      <c r="J144" s="113" t="s">
        <v>427</v>
      </c>
      <c r="K144" s="5" t="str">
        <f>VLOOKUP(M144,'ЦСР 2014'!$A$8:$B$417,2,0)</f>
        <v>Обеспечение деятельности (оказание услуг) учреждений, обеспечивающих предоставление услуг в области лесных отношений и благоустройства</v>
      </c>
      <c r="L144" s="404"/>
      <c r="M144" s="5" t="str">
        <f t="shared" si="4"/>
        <v>04 3 1107</v>
      </c>
      <c r="N144" s="5" t="b">
        <f t="shared" si="5"/>
        <v>0</v>
      </c>
    </row>
    <row r="145" spans="1:14" s="32" customFormat="1">
      <c r="A145" s="28" t="s">
        <v>52</v>
      </c>
      <c r="B145" s="28">
        <v>3</v>
      </c>
      <c r="C145" s="28" t="s">
        <v>1613</v>
      </c>
      <c r="D145" s="28" t="s">
        <v>1707</v>
      </c>
      <c r="E145" s="331" t="s">
        <v>1545</v>
      </c>
      <c r="F145" s="28"/>
      <c r="G145" s="28"/>
      <c r="H145" s="28"/>
      <c r="I145" s="28"/>
      <c r="J145" s="29" t="s">
        <v>1304</v>
      </c>
      <c r="K145" s="5" t="str">
        <f>VLOOKUP(M145,'ЦСР 2014'!$A$8:$B$417,2,0)</f>
        <v>Расходы на мероприятия по землеустройству и землепользованию</v>
      </c>
      <c r="L145" s="401"/>
      <c r="M145" s="5" t="str">
        <f t="shared" si="4"/>
        <v>04 3 2017</v>
      </c>
      <c r="N145" s="5" t="b">
        <f t="shared" si="5"/>
        <v>1</v>
      </c>
    </row>
    <row r="146" spans="1:14">
      <c r="A146" s="28" t="s">
        <v>52</v>
      </c>
      <c r="B146" s="28" t="s">
        <v>288</v>
      </c>
      <c r="C146" s="28" t="s">
        <v>439</v>
      </c>
      <c r="D146" s="28" t="s">
        <v>440</v>
      </c>
      <c r="E146" s="250" t="s">
        <v>441</v>
      </c>
      <c r="F146" s="28" t="s">
        <v>52</v>
      </c>
      <c r="G146" s="28" t="s">
        <v>288</v>
      </c>
      <c r="H146" s="28" t="s">
        <v>439</v>
      </c>
      <c r="I146" s="28" t="s">
        <v>440</v>
      </c>
      <c r="J146" s="250" t="s">
        <v>441</v>
      </c>
      <c r="K146" s="5" t="str">
        <f>VLOOKUP(M146,'ЦСР 2014'!$A$8:$B$417,2,0)</f>
        <v>Расходы на уличное освещение территории города Ставрополя</v>
      </c>
      <c r="L146" s="405"/>
      <c r="M146" s="5" t="str">
        <f t="shared" si="4"/>
        <v>04 3 2028</v>
      </c>
      <c r="N146" s="5" t="b">
        <f t="shared" si="5"/>
        <v>0</v>
      </c>
    </row>
    <row r="147" spans="1:14" s="32" customFormat="1" ht="37.5">
      <c r="A147" s="28" t="s">
        <v>52</v>
      </c>
      <c r="B147" s="28" t="s">
        <v>288</v>
      </c>
      <c r="C147" s="28" t="s">
        <v>430</v>
      </c>
      <c r="D147" s="28" t="s">
        <v>431</v>
      </c>
      <c r="E147" s="163" t="s">
        <v>432</v>
      </c>
      <c r="F147" s="28" t="s">
        <v>52</v>
      </c>
      <c r="G147" s="28" t="s">
        <v>288</v>
      </c>
      <c r="H147" s="28" t="s">
        <v>430</v>
      </c>
      <c r="I147" s="28" t="s">
        <v>431</v>
      </c>
      <c r="J147" s="163" t="s">
        <v>432</v>
      </c>
      <c r="K147" s="5" t="str">
        <f>VLOOKUP(M147,'ЦСР 2014'!$A$8:$B$417,2,0)</f>
        <v>Расходы на содержание мест захоронения на территории города Ставрополя</v>
      </c>
      <c r="L147" s="396"/>
      <c r="M147" s="5" t="str">
        <f t="shared" si="4"/>
        <v>04 3 2029</v>
      </c>
      <c r="N147" s="5" t="b">
        <f t="shared" si="5"/>
        <v>0</v>
      </c>
    </row>
    <row r="148" spans="1:14" s="46" customFormat="1" ht="37.5">
      <c r="A148" s="28" t="s">
        <v>52</v>
      </c>
      <c r="B148" s="28" t="s">
        <v>288</v>
      </c>
      <c r="C148" s="28" t="s">
        <v>444</v>
      </c>
      <c r="D148" s="28" t="s">
        <v>445</v>
      </c>
      <c r="E148" s="163" t="s">
        <v>446</v>
      </c>
      <c r="F148" s="28" t="s">
        <v>52</v>
      </c>
      <c r="G148" s="28" t="s">
        <v>288</v>
      </c>
      <c r="H148" s="28" t="s">
        <v>444</v>
      </c>
      <c r="I148" s="28" t="s">
        <v>445</v>
      </c>
      <c r="J148" s="163" t="s">
        <v>446</v>
      </c>
      <c r="K148" s="5" t="str">
        <f>VLOOKUP(M148,'ЦСР 2014'!$A$8:$B$417,2,0)</f>
        <v>Расходы на прочие мероприятия по благоустройству территории города Ставрополя</v>
      </c>
      <c r="L148" s="396"/>
      <c r="M148" s="5" t="str">
        <f t="shared" si="4"/>
        <v>04 3 2030</v>
      </c>
      <c r="N148" s="5" t="b">
        <f t="shared" si="5"/>
        <v>1</v>
      </c>
    </row>
    <row r="149" spans="1:14" ht="37.5">
      <c r="A149" s="28" t="s">
        <v>52</v>
      </c>
      <c r="B149" s="28" t="s">
        <v>288</v>
      </c>
      <c r="C149" s="28" t="s">
        <v>449</v>
      </c>
      <c r="D149" s="28" t="s">
        <v>450</v>
      </c>
      <c r="E149" s="163" t="s">
        <v>451</v>
      </c>
      <c r="F149" s="28" t="s">
        <v>52</v>
      </c>
      <c r="G149" s="28" t="s">
        <v>288</v>
      </c>
      <c r="H149" s="28" t="s">
        <v>449</v>
      </c>
      <c r="I149" s="28" t="s">
        <v>450</v>
      </c>
      <c r="J149" s="163" t="s">
        <v>451</v>
      </c>
      <c r="K149" s="5" t="str">
        <f>VLOOKUP(M149,'ЦСР 2014'!$A$8:$B$417,2,0)</f>
        <v>Расходы на проведение мероприятий по озеленению территории города Ставрополя</v>
      </c>
      <c r="L149" s="396"/>
      <c r="M149" s="5" t="str">
        <f t="shared" si="4"/>
        <v>04 3 2078</v>
      </c>
      <c r="N149" s="5" t="b">
        <f t="shared" si="5"/>
        <v>1</v>
      </c>
    </row>
    <row r="150" spans="1:14" s="46" customFormat="1" ht="75">
      <c r="A150" s="28" t="s">
        <v>52</v>
      </c>
      <c r="B150" s="28" t="s">
        <v>288</v>
      </c>
      <c r="C150" s="28" t="s">
        <v>454</v>
      </c>
      <c r="D150" s="28" t="s">
        <v>455</v>
      </c>
      <c r="E150" s="163" t="s">
        <v>1221</v>
      </c>
      <c r="F150" s="28" t="s">
        <v>52</v>
      </c>
      <c r="G150" s="28" t="s">
        <v>288</v>
      </c>
      <c r="H150" s="28" t="s">
        <v>454</v>
      </c>
      <c r="I150" s="28" t="s">
        <v>455</v>
      </c>
      <c r="J150" s="163" t="s">
        <v>1221</v>
      </c>
      <c r="K150" s="5" t="str">
        <f>VLOOKUP(M150,'ЦСР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проведение мероприятий по озеленению территории города Ставрополя</v>
      </c>
      <c r="L150" s="396"/>
      <c r="M150" s="5" t="str">
        <f t="shared" si="4"/>
        <v>04 3 2079</v>
      </c>
      <c r="N150" s="5" t="b">
        <f t="shared" si="5"/>
        <v>1</v>
      </c>
    </row>
    <row r="151" spans="1:14" ht="75">
      <c r="A151" s="28" t="s">
        <v>52</v>
      </c>
      <c r="B151" s="28" t="s">
        <v>288</v>
      </c>
      <c r="C151" s="28" t="s">
        <v>459</v>
      </c>
      <c r="D151" s="28" t="s">
        <v>460</v>
      </c>
      <c r="E151" s="163" t="s">
        <v>1222</v>
      </c>
      <c r="F151" s="28" t="s">
        <v>52</v>
      </c>
      <c r="G151" s="28" t="s">
        <v>288</v>
      </c>
      <c r="H151" s="28" t="s">
        <v>459</v>
      </c>
      <c r="I151" s="28" t="s">
        <v>460</v>
      </c>
      <c r="J151" s="163" t="s">
        <v>1222</v>
      </c>
      <c r="K151" s="5" t="str">
        <f>VLOOKUP(M151,'ЦСР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прочие мероприятия по благоустройству территории города Ставрополя</v>
      </c>
      <c r="L151" s="396"/>
      <c r="M151" s="5" t="str">
        <f t="shared" si="4"/>
        <v>04 3 2080</v>
      </c>
      <c r="N151" s="5" t="b">
        <f t="shared" si="5"/>
        <v>1</v>
      </c>
    </row>
    <row r="152" spans="1:14" ht="68.25" thickBot="1">
      <c r="A152" s="180" t="s">
        <v>61</v>
      </c>
      <c r="B152" s="180" t="s">
        <v>8</v>
      </c>
      <c r="C152" s="332" t="s">
        <v>9</v>
      </c>
      <c r="D152" s="333" t="s">
        <v>464</v>
      </c>
      <c r="E152" s="334" t="s">
        <v>1708</v>
      </c>
      <c r="F152" s="23" t="s">
        <v>67</v>
      </c>
      <c r="G152" s="23" t="s">
        <v>8</v>
      </c>
      <c r="H152" s="236" t="s">
        <v>9</v>
      </c>
      <c r="I152" s="182" t="s">
        <v>477</v>
      </c>
      <c r="J152" s="109" t="s">
        <v>478</v>
      </c>
      <c r="K152" s="5" t="str">
        <f>VLOOKUP(M152,'ЦСР 2014'!$A$8:$B$417,2,0)</f>
        <v>Муниципальная программа «Развитие градостроительства на территории города Ставрополя на 2014 - 2017 годы»</v>
      </c>
      <c r="L152" s="398"/>
      <c r="M152" s="5" t="str">
        <f t="shared" si="4"/>
        <v>05 0 0000</v>
      </c>
      <c r="N152" s="5" t="b">
        <f t="shared" si="5"/>
        <v>1</v>
      </c>
    </row>
    <row r="153" spans="1:14" s="27" customFormat="1" ht="19.5" thickBot="1">
      <c r="A153" s="24" t="s">
        <v>61</v>
      </c>
      <c r="B153" s="24" t="s">
        <v>15</v>
      </c>
      <c r="C153" s="215" t="s">
        <v>9</v>
      </c>
      <c r="D153" s="184" t="s">
        <v>467</v>
      </c>
      <c r="E153" s="196" t="s">
        <v>468</v>
      </c>
      <c r="F153" s="24" t="s">
        <v>61</v>
      </c>
      <c r="G153" s="24" t="s">
        <v>15</v>
      </c>
      <c r="H153" s="215" t="s">
        <v>9</v>
      </c>
      <c r="I153" s="184" t="s">
        <v>467</v>
      </c>
      <c r="J153" s="196" t="s">
        <v>468</v>
      </c>
      <c r="K153" s="5" t="str">
        <f>VLOOKUP(M153,'ЦСР 2014'!$A$8:$B$417,2,0)</f>
        <v xml:space="preserve">Подпрограмма «Градостроительство в городе Ставрополе» </v>
      </c>
      <c r="L153" s="399"/>
      <c r="M153" s="5" t="str">
        <f t="shared" si="4"/>
        <v>05 1 0000</v>
      </c>
      <c r="N153" s="5" t="b">
        <f t="shared" si="5"/>
        <v>1</v>
      </c>
    </row>
    <row r="154" spans="1:14" ht="19.5" thickBot="1">
      <c r="A154" s="14" t="s">
        <v>61</v>
      </c>
      <c r="B154" s="14" t="s">
        <v>15</v>
      </c>
      <c r="C154" s="232">
        <v>2039</v>
      </c>
      <c r="D154" s="233" t="s">
        <v>471</v>
      </c>
      <c r="E154" s="163" t="s">
        <v>472</v>
      </c>
      <c r="F154" s="14" t="s">
        <v>61</v>
      </c>
      <c r="G154" s="14" t="s">
        <v>15</v>
      </c>
      <c r="H154" s="232">
        <v>2039</v>
      </c>
      <c r="I154" s="233" t="s">
        <v>471</v>
      </c>
      <c r="J154" s="163" t="s">
        <v>472</v>
      </c>
      <c r="K154" s="5" t="str">
        <f>VLOOKUP(M154,'ЦСР 2014'!$A$8:$B$417,2,0)</f>
        <v>Расходы на подготовку документов территориального планирования</v>
      </c>
      <c r="L154" s="396"/>
      <c r="M154" s="5" t="str">
        <f t="shared" si="4"/>
        <v>05 1 2039</v>
      </c>
      <c r="N154" s="5" t="b">
        <f t="shared" si="5"/>
        <v>1</v>
      </c>
    </row>
    <row r="155" spans="1:14" s="27" customFormat="1" ht="38.25" thickBot="1">
      <c r="A155" s="24" t="s">
        <v>61</v>
      </c>
      <c r="B155" s="24" t="s">
        <v>91</v>
      </c>
      <c r="C155" s="215" t="s">
        <v>9</v>
      </c>
      <c r="D155" s="184" t="s">
        <v>1427</v>
      </c>
      <c r="E155" s="196" t="s">
        <v>1709</v>
      </c>
      <c r="F155" s="24" t="s">
        <v>61</v>
      </c>
      <c r="G155" s="24" t="s">
        <v>91</v>
      </c>
      <c r="H155" s="215" t="s">
        <v>9</v>
      </c>
      <c r="I155" s="184" t="s">
        <v>1427</v>
      </c>
      <c r="J155" s="196" t="s">
        <v>1709</v>
      </c>
      <c r="K155" s="5" t="str">
        <f>VLOOKUP(M155,'ЦСР 2014'!$A$8:$B$417,2,0)</f>
        <v xml:space="preserve">Подпрограмма «Формирование земельных участков для решения вопросов местного значения и муниципальных нужд» </v>
      </c>
      <c r="L155" s="399"/>
      <c r="M155" s="5" t="str">
        <f t="shared" si="4"/>
        <v>05 2 0000</v>
      </c>
      <c r="N155" s="5" t="b">
        <f t="shared" si="5"/>
        <v>1</v>
      </c>
    </row>
    <row r="156" spans="1:14" ht="56.25">
      <c r="A156" s="14" t="s">
        <v>61</v>
      </c>
      <c r="B156" s="14" t="s">
        <v>91</v>
      </c>
      <c r="C156" s="232">
        <v>2014</v>
      </c>
      <c r="D156" s="233" t="s">
        <v>1428</v>
      </c>
      <c r="E156" s="245" t="s">
        <v>1263</v>
      </c>
      <c r="F156" s="14" t="s">
        <v>61</v>
      </c>
      <c r="G156" s="14" t="s">
        <v>91</v>
      </c>
      <c r="H156" s="232">
        <v>2014</v>
      </c>
      <c r="I156" s="233" t="s">
        <v>1428</v>
      </c>
      <c r="J156" s="245" t="s">
        <v>1263</v>
      </c>
      <c r="K156" s="5" t="str">
        <f>VLOOKUP(M156,'ЦСР 2014'!$A$8:$B$417,2,0)</f>
        <v>Расходы на формирование земельных участков для проведения торгов по продаже права собственности на земельные участки и права на  заключение договоров аренды земельных участков</v>
      </c>
      <c r="L156" s="395"/>
      <c r="M156" s="5" t="str">
        <f t="shared" si="4"/>
        <v>05 2 2014</v>
      </c>
      <c r="N156" s="5" t="b">
        <f t="shared" si="5"/>
        <v>0</v>
      </c>
    </row>
    <row r="157" spans="1:14" ht="37.5">
      <c r="A157" s="14" t="s">
        <v>61</v>
      </c>
      <c r="B157" s="14" t="s">
        <v>91</v>
      </c>
      <c r="C157" s="232">
        <v>2015</v>
      </c>
      <c r="D157" s="233" t="s">
        <v>1429</v>
      </c>
      <c r="E157" s="245" t="s">
        <v>1431</v>
      </c>
      <c r="F157" s="14" t="s">
        <v>61</v>
      </c>
      <c r="G157" s="14" t="s">
        <v>91</v>
      </c>
      <c r="H157" s="232">
        <v>2015</v>
      </c>
      <c r="I157" s="233" t="s">
        <v>1429</v>
      </c>
      <c r="J157" s="245" t="s">
        <v>1431</v>
      </c>
      <c r="K157" s="5" t="str">
        <f>VLOOKUP(M157,'ЦСР 2014'!$A$8:$B$417,2,0)</f>
        <v>Расходы на формирование земельных участков для проектирования и строительства объектов социальной инфраструктуры</v>
      </c>
      <c r="L157" s="395"/>
      <c r="M157" s="5" t="str">
        <f t="shared" si="4"/>
        <v>05 2 2015</v>
      </c>
      <c r="N157" s="5" t="b">
        <f t="shared" si="5"/>
        <v>1</v>
      </c>
    </row>
    <row r="158" spans="1:14" ht="37.5">
      <c r="A158" s="14" t="s">
        <v>61</v>
      </c>
      <c r="B158" s="14" t="s">
        <v>91</v>
      </c>
      <c r="C158" s="232">
        <v>2018</v>
      </c>
      <c r="D158" s="233" t="s">
        <v>1430</v>
      </c>
      <c r="E158" s="245" t="s">
        <v>1432</v>
      </c>
      <c r="F158" s="14" t="s">
        <v>61</v>
      </c>
      <c r="G158" s="14" t="s">
        <v>91</v>
      </c>
      <c r="H158" s="232">
        <v>2018</v>
      </c>
      <c r="I158" s="233" t="s">
        <v>1430</v>
      </c>
      <c r="J158" s="245" t="s">
        <v>1432</v>
      </c>
      <c r="K158" s="5" t="str">
        <f>VLOOKUP(M158,'ЦСР 2014'!$A$8:$B$417,2,0)</f>
        <v>Расходы на формирование земельных участков под многоквартирными домами</v>
      </c>
      <c r="L158" s="395"/>
      <c r="M158" s="5" t="str">
        <f t="shared" si="4"/>
        <v>05 2 2018</v>
      </c>
      <c r="N158" s="5" t="b">
        <f t="shared" si="5"/>
        <v>1</v>
      </c>
    </row>
    <row r="159" spans="1:14" ht="45">
      <c r="A159" s="23" t="s">
        <v>67</v>
      </c>
      <c r="B159" s="23" t="s">
        <v>8</v>
      </c>
      <c r="C159" s="236" t="s">
        <v>9</v>
      </c>
      <c r="D159" s="182" t="s">
        <v>477</v>
      </c>
      <c r="E159" s="109" t="s">
        <v>1550</v>
      </c>
      <c r="F159" s="23" t="s">
        <v>67</v>
      </c>
      <c r="G159" s="23" t="s">
        <v>8</v>
      </c>
      <c r="H159" s="236" t="s">
        <v>9</v>
      </c>
      <c r="I159" s="182" t="s">
        <v>477</v>
      </c>
      <c r="J159" s="109" t="s">
        <v>478</v>
      </c>
      <c r="K159" s="5" t="str">
        <f>VLOOKUP(M159,'ЦСР 2014'!$A$8:$B$417,2,0)</f>
        <v xml:space="preserve">Муниципальная программа «Обеспечение жильем населения города Ставрополя на 2014 - 2015 годы»  </v>
      </c>
      <c r="L159" s="398"/>
      <c r="M159" s="5" t="str">
        <f t="shared" si="4"/>
        <v>06 0 0000</v>
      </c>
      <c r="N159" s="5" t="b">
        <f t="shared" si="5"/>
        <v>0</v>
      </c>
    </row>
    <row r="160" spans="1:14" ht="37.5">
      <c r="A160" s="24" t="s">
        <v>67</v>
      </c>
      <c r="B160" s="24" t="s">
        <v>15</v>
      </c>
      <c r="C160" s="215" t="s">
        <v>9</v>
      </c>
      <c r="D160" s="184" t="s">
        <v>480</v>
      </c>
      <c r="E160" s="196" t="s">
        <v>1551</v>
      </c>
      <c r="F160" s="24" t="s">
        <v>67</v>
      </c>
      <c r="G160" s="24" t="s">
        <v>15</v>
      </c>
      <c r="H160" s="215" t="s">
        <v>9</v>
      </c>
      <c r="I160" s="184" t="s">
        <v>480</v>
      </c>
      <c r="J160" s="196" t="s">
        <v>481</v>
      </c>
      <c r="K160" s="5" t="str">
        <f>VLOOKUP(M160,'ЦСР 2014'!$A$8:$B$417,2,0)</f>
        <v xml:space="preserve">Подпрограмма «Обеспечение жильем молодых семей в городе Ставрополе на 2014 - 2015 годы» </v>
      </c>
      <c r="L160" s="399"/>
      <c r="M160" s="5" t="str">
        <f t="shared" si="4"/>
        <v>06 1 0000</v>
      </c>
      <c r="N160" s="5" t="b">
        <f t="shared" si="5"/>
        <v>0</v>
      </c>
    </row>
    <row r="161" spans="1:14" ht="37.5">
      <c r="A161" s="14" t="s">
        <v>67</v>
      </c>
      <c r="B161" s="14" t="s">
        <v>15</v>
      </c>
      <c r="C161" s="232">
        <v>5020</v>
      </c>
      <c r="D161" s="233" t="s">
        <v>1433</v>
      </c>
      <c r="E161" s="245" t="s">
        <v>1434</v>
      </c>
      <c r="F161" s="14" t="s">
        <v>67</v>
      </c>
      <c r="G161" s="14" t="s">
        <v>15</v>
      </c>
      <c r="H161" s="232">
        <v>5020</v>
      </c>
      <c r="I161" s="233" t="s">
        <v>1433</v>
      </c>
      <c r="J161" s="245" t="s">
        <v>1434</v>
      </c>
      <c r="K161" s="5" t="str">
        <f>VLOOKUP(M161,'ЦСР 2014'!$A$8:$B$417,2,0)</f>
        <v>Субсидии на предоставление молодым  семьям социальных выплат на приобретение (строительство) жилья за счет средств федерального бюджета</v>
      </c>
      <c r="L161" s="395"/>
      <c r="M161" s="5" t="str">
        <f t="shared" si="4"/>
        <v>06 1 5020</v>
      </c>
      <c r="N161" s="5" t="b">
        <f t="shared" si="5"/>
        <v>0</v>
      </c>
    </row>
    <row r="162" spans="1:14" ht="75">
      <c r="A162" s="14" t="s">
        <v>67</v>
      </c>
      <c r="B162" s="14" t="s">
        <v>15</v>
      </c>
      <c r="C162" s="232">
        <v>7020</v>
      </c>
      <c r="D162" s="233" t="s">
        <v>1435</v>
      </c>
      <c r="E162" s="245" t="s">
        <v>1666</v>
      </c>
      <c r="F162" s="14" t="s">
        <v>67</v>
      </c>
      <c r="G162" s="14" t="s">
        <v>15</v>
      </c>
      <c r="H162" s="232">
        <v>7020</v>
      </c>
      <c r="I162" s="233" t="s">
        <v>1435</v>
      </c>
      <c r="J162" s="245" t="s">
        <v>1436</v>
      </c>
      <c r="K162" s="5" t="str">
        <f>VLOOKUP(M162,'ЦСР 2014'!$A$8:$B$417,2,0)</f>
        <v>Субсидии на предоставление молодым семьям социальных выплат на приобретение (строительство) жилья за счет средств краевого бюджета</v>
      </c>
      <c r="L162" s="395"/>
      <c r="M162" s="5" t="str">
        <f t="shared" si="4"/>
        <v>06 1 7020</v>
      </c>
      <c r="N162" s="5" t="b">
        <f t="shared" si="5"/>
        <v>1</v>
      </c>
    </row>
    <row r="163" spans="1:14" ht="37.5">
      <c r="A163" s="14" t="s">
        <v>67</v>
      </c>
      <c r="B163" s="14" t="s">
        <v>15</v>
      </c>
      <c r="C163" s="232" t="s">
        <v>484</v>
      </c>
      <c r="D163" s="233" t="s">
        <v>485</v>
      </c>
      <c r="E163" s="245" t="s">
        <v>486</v>
      </c>
      <c r="F163" s="14" t="s">
        <v>67</v>
      </c>
      <c r="G163" s="14" t="s">
        <v>15</v>
      </c>
      <c r="H163" s="232" t="s">
        <v>484</v>
      </c>
      <c r="I163" s="233" t="s">
        <v>485</v>
      </c>
      <c r="J163" s="245" t="s">
        <v>486</v>
      </c>
      <c r="K163" s="5" t="str">
        <f>VLOOKUP(M163,'ЦСР 2014'!$A$8:$B$417,2,0)</f>
        <v>Расходы на предоставление социальных выплат молодым семьям на приобретение (строительство) жилья</v>
      </c>
      <c r="L163" s="395"/>
      <c r="M163" s="5" t="str">
        <f t="shared" si="4"/>
        <v>06 1 9003</v>
      </c>
      <c r="N163" s="5" t="b">
        <f t="shared" si="5"/>
        <v>1</v>
      </c>
    </row>
    <row r="164" spans="1:14" ht="37.5">
      <c r="A164" s="24" t="s">
        <v>67</v>
      </c>
      <c r="B164" s="24" t="s">
        <v>91</v>
      </c>
      <c r="C164" s="215" t="s">
        <v>9</v>
      </c>
      <c r="D164" s="184" t="s">
        <v>489</v>
      </c>
      <c r="E164" s="205" t="s">
        <v>490</v>
      </c>
      <c r="F164" s="24" t="s">
        <v>67</v>
      </c>
      <c r="G164" s="24" t="s">
        <v>91</v>
      </c>
      <c r="H164" s="215" t="s">
        <v>9</v>
      </c>
      <c r="I164" s="184" t="s">
        <v>489</v>
      </c>
      <c r="J164" s="205" t="s">
        <v>490</v>
      </c>
      <c r="K164" s="5" t="str">
        <f>VLOOKUP(M164,'ЦСР 2014'!$A$8:$B$417,2,0)</f>
        <v>Подпрограмма «Переселение граждан из аварийного жилищного фонда в городе Ставрополе на 2014 год»</v>
      </c>
      <c r="L164" s="397"/>
      <c r="M164" s="5" t="str">
        <f t="shared" si="4"/>
        <v>06 2 0000</v>
      </c>
      <c r="N164" s="5" t="b">
        <f t="shared" si="5"/>
        <v>0</v>
      </c>
    </row>
    <row r="165" spans="1:14" s="49" customFormat="1" ht="56.25">
      <c r="A165" s="14" t="s">
        <v>67</v>
      </c>
      <c r="B165" s="14" t="s">
        <v>91</v>
      </c>
      <c r="C165" s="14" t="s">
        <v>1437</v>
      </c>
      <c r="D165" s="14" t="s">
        <v>1438</v>
      </c>
      <c r="E165" s="245" t="s">
        <v>1439</v>
      </c>
      <c r="F165" s="14" t="s">
        <v>67</v>
      </c>
      <c r="G165" s="14" t="s">
        <v>91</v>
      </c>
      <c r="H165" s="14" t="s">
        <v>1437</v>
      </c>
      <c r="I165" s="14" t="s">
        <v>1438</v>
      </c>
      <c r="J165" s="245" t="s">
        <v>1439</v>
      </c>
      <c r="K165" s="5" t="str">
        <f>VLOOKUP(M165,'ЦСР 2014'!$A$8:$B$417,2,0)</f>
        <v>Расходы на обеспечение мероприятий по предоставлению дополнительной площади жилья при переселении граждан из аварийного жилищного фонда</v>
      </c>
      <c r="L165" s="395"/>
      <c r="M165" s="5" t="str">
        <f t="shared" si="4"/>
        <v>06 2 7658</v>
      </c>
      <c r="N165" s="5" t="b">
        <f t="shared" si="5"/>
        <v>0</v>
      </c>
    </row>
    <row r="166" spans="1:14" s="49" customFormat="1" ht="75">
      <c r="A166" s="14" t="s">
        <v>67</v>
      </c>
      <c r="B166" s="14" t="s">
        <v>91</v>
      </c>
      <c r="C166" s="14" t="s">
        <v>1441</v>
      </c>
      <c r="D166" s="14" t="s">
        <v>1440</v>
      </c>
      <c r="E166" s="245" t="s">
        <v>1553</v>
      </c>
      <c r="F166" s="14" t="s">
        <v>67</v>
      </c>
      <c r="G166" s="14" t="s">
        <v>91</v>
      </c>
      <c r="H166" s="14" t="s">
        <v>1441</v>
      </c>
      <c r="I166" s="14" t="s">
        <v>1440</v>
      </c>
      <c r="J166" s="245" t="s">
        <v>1442</v>
      </c>
      <c r="K166" s="5" t="str">
        <f>VLOOKUP(M166,'ЦСР 2014'!$A$8:$B$417,2,0)</f>
        <v>Обеспечение мероприятий по переселению граждан из аварийного жилищного фонда за счет средств государственной корпорации - Фонда содействия реформированию жилищно-коммунального хозяйства</v>
      </c>
      <c r="L166" s="395"/>
      <c r="M166" s="5" t="str">
        <f t="shared" si="4"/>
        <v>06 2 9502</v>
      </c>
      <c r="N166" s="5" t="b">
        <f t="shared" si="5"/>
        <v>0</v>
      </c>
    </row>
    <row r="167" spans="1:14" s="49" customFormat="1" ht="37.5">
      <c r="A167" s="14" t="s">
        <v>67</v>
      </c>
      <c r="B167" s="14" t="s">
        <v>91</v>
      </c>
      <c r="C167" s="14" t="s">
        <v>491</v>
      </c>
      <c r="D167" s="14" t="s">
        <v>492</v>
      </c>
      <c r="E167" s="245" t="s">
        <v>493</v>
      </c>
      <c r="F167" s="14" t="s">
        <v>67</v>
      </c>
      <c r="G167" s="14" t="s">
        <v>91</v>
      </c>
      <c r="H167" s="14" t="s">
        <v>491</v>
      </c>
      <c r="I167" s="14" t="s">
        <v>492</v>
      </c>
      <c r="J167" s="245" t="s">
        <v>493</v>
      </c>
      <c r="K167" s="5" t="str">
        <f>VLOOKUP(M167,'ЦСР 2014'!$A$8:$B$417,2,0)</f>
        <v>Обеспечение мероприятий по переселению граждан из аварийного жилищного фонда в городе Ставрополе</v>
      </c>
      <c r="L167" s="395"/>
      <c r="M167" s="5" t="str">
        <f t="shared" si="4"/>
        <v>06 2 9602</v>
      </c>
      <c r="N167" s="5" t="b">
        <f t="shared" si="5"/>
        <v>1</v>
      </c>
    </row>
    <row r="168" spans="1:14" s="49" customFormat="1" ht="45">
      <c r="A168" s="23" t="s">
        <v>72</v>
      </c>
      <c r="B168" s="23" t="s">
        <v>8</v>
      </c>
      <c r="C168" s="236" t="s">
        <v>9</v>
      </c>
      <c r="D168" s="182" t="s">
        <v>494</v>
      </c>
      <c r="E168" s="109" t="s">
        <v>1554</v>
      </c>
      <c r="F168" s="23" t="s">
        <v>72</v>
      </c>
      <c r="G168" s="23" t="s">
        <v>8</v>
      </c>
      <c r="H168" s="236" t="s">
        <v>9</v>
      </c>
      <c r="I168" s="182" t="s">
        <v>494</v>
      </c>
      <c r="J168" s="109" t="s">
        <v>495</v>
      </c>
      <c r="K168" s="5" t="str">
        <f>VLOOKUP(M168,'ЦСР 2014'!$A$8:$B$417,2,0)</f>
        <v>Муниципальная программа «Культура города Ставрополя на 2014 - 2017 годы»</v>
      </c>
      <c r="L168" s="398"/>
      <c r="M168" s="5" t="str">
        <f t="shared" si="4"/>
        <v>07 0 0000</v>
      </c>
      <c r="N168" s="5" t="b">
        <f t="shared" si="5"/>
        <v>1</v>
      </c>
    </row>
    <row r="169" spans="1:14" s="49" customFormat="1" ht="56.25">
      <c r="A169" s="24" t="s">
        <v>72</v>
      </c>
      <c r="B169" s="24" t="s">
        <v>15</v>
      </c>
      <c r="C169" s="215" t="s">
        <v>9</v>
      </c>
      <c r="D169" s="184" t="s">
        <v>497</v>
      </c>
      <c r="E169" s="196" t="s">
        <v>498</v>
      </c>
      <c r="F169" s="24" t="s">
        <v>72</v>
      </c>
      <c r="G169" s="24" t="s">
        <v>15</v>
      </c>
      <c r="H169" s="215" t="s">
        <v>9</v>
      </c>
      <c r="I169" s="184" t="s">
        <v>497</v>
      </c>
      <c r="J169" s="196" t="s">
        <v>498</v>
      </c>
      <c r="K169" s="5" t="str">
        <f>VLOOKUP(M169,'ЦСР 2014'!$A$8:$B$417,2,0)</f>
        <v xml:space="preserve">Подпрограмма «Проведение городских и краевых культурно-массовых мероприятий, посвященных памятным, знаменательным и юбилейным датам в истории России, Ставропольского края, города  Ставрополя» </v>
      </c>
      <c r="L169" s="399"/>
      <c r="M169" s="5" t="str">
        <f t="shared" si="4"/>
        <v>07 1 0000</v>
      </c>
      <c r="N169" s="5" t="b">
        <f t="shared" si="5"/>
        <v>0</v>
      </c>
    </row>
    <row r="170" spans="1:14" s="49" customFormat="1" ht="37.5">
      <c r="A170" s="14" t="s">
        <v>72</v>
      </c>
      <c r="B170" s="14">
        <v>1</v>
      </c>
      <c r="C170" s="14" t="s">
        <v>1443</v>
      </c>
      <c r="D170" s="14" t="s">
        <v>501</v>
      </c>
      <c r="E170" s="245" t="s">
        <v>502</v>
      </c>
      <c r="F170" s="14" t="s">
        <v>72</v>
      </c>
      <c r="G170" s="14">
        <v>1</v>
      </c>
      <c r="H170" s="14" t="s">
        <v>1443</v>
      </c>
      <c r="I170" s="14" t="s">
        <v>501</v>
      </c>
      <c r="J170" s="245" t="s">
        <v>502</v>
      </c>
      <c r="K170" s="5" t="str">
        <f>VLOOKUP(M170,'ЦСР 2014'!$A$8:$B$417,2,0)</f>
        <v>Расходы на проведение культурно-массовых мероприятий в городе Ставрополе</v>
      </c>
      <c r="L170" s="395"/>
      <c r="M170" s="5" t="str">
        <f t="shared" si="4"/>
        <v>07 1 2006</v>
      </c>
      <c r="N170" s="5" t="b">
        <f t="shared" si="5"/>
        <v>1</v>
      </c>
    </row>
    <row r="171" spans="1:14" s="49" customFormat="1">
      <c r="A171" s="24" t="s">
        <v>72</v>
      </c>
      <c r="B171" s="24" t="s">
        <v>91</v>
      </c>
      <c r="C171" s="215" t="s">
        <v>9</v>
      </c>
      <c r="D171" s="184" t="s">
        <v>507</v>
      </c>
      <c r="E171" s="196" t="s">
        <v>508</v>
      </c>
      <c r="F171" s="24" t="s">
        <v>72</v>
      </c>
      <c r="G171" s="24" t="s">
        <v>91</v>
      </c>
      <c r="H171" s="215" t="s">
        <v>9</v>
      </c>
      <c r="I171" s="184" t="s">
        <v>507</v>
      </c>
      <c r="J171" s="196" t="s">
        <v>508</v>
      </c>
      <c r="K171" s="5" t="str">
        <f>VLOOKUP(M171,'ЦСР 2014'!$A$8:$B$417,2,0)</f>
        <v>Подпрограмма «Развитие культуры города Ставрополя»</v>
      </c>
      <c r="L171" s="399"/>
      <c r="M171" s="5" t="str">
        <f t="shared" si="4"/>
        <v>07 2 0000</v>
      </c>
      <c r="N171" s="5" t="b">
        <f t="shared" si="5"/>
        <v>1</v>
      </c>
    </row>
    <row r="172" spans="1:14" s="49" customFormat="1" ht="37.5">
      <c r="A172" s="14" t="s">
        <v>72</v>
      </c>
      <c r="B172" s="14" t="s">
        <v>91</v>
      </c>
      <c r="C172" s="14" t="s">
        <v>511</v>
      </c>
      <c r="D172" s="14" t="s">
        <v>512</v>
      </c>
      <c r="E172" s="245" t="s">
        <v>42</v>
      </c>
      <c r="F172" s="14" t="s">
        <v>72</v>
      </c>
      <c r="G172" s="14" t="s">
        <v>91</v>
      </c>
      <c r="H172" s="14" t="s">
        <v>511</v>
      </c>
      <c r="I172" s="14" t="s">
        <v>512</v>
      </c>
      <c r="J172" s="245" t="s">
        <v>42</v>
      </c>
      <c r="K172" s="5" t="str">
        <f>VLOOKUP(M172,'ЦСР 2014'!$A$8:$B$417,2,0)</f>
        <v>Обеспечение деятельности (оказание услуг) учреждений по внешкольной работе с детьми</v>
      </c>
      <c r="L172" s="395"/>
      <c r="M172" s="5" t="str">
        <f t="shared" si="4"/>
        <v>07 2 1115</v>
      </c>
      <c r="N172" s="5" t="b">
        <f t="shared" si="5"/>
        <v>1</v>
      </c>
    </row>
    <row r="173" spans="1:14" s="49" customFormat="1" ht="37.5">
      <c r="A173" s="14" t="s">
        <v>72</v>
      </c>
      <c r="B173" s="14" t="s">
        <v>91</v>
      </c>
      <c r="C173" s="14" t="s">
        <v>515</v>
      </c>
      <c r="D173" s="14" t="s">
        <v>516</v>
      </c>
      <c r="E173" s="245" t="s">
        <v>517</v>
      </c>
      <c r="F173" s="14" t="s">
        <v>72</v>
      </c>
      <c r="G173" s="14" t="s">
        <v>91</v>
      </c>
      <c r="H173" s="14" t="s">
        <v>515</v>
      </c>
      <c r="I173" s="14" t="s">
        <v>516</v>
      </c>
      <c r="J173" s="245" t="s">
        <v>517</v>
      </c>
      <c r="K173" s="5" t="str">
        <f>VLOOKUP(M173,'ЦСР 2014'!$A$8:$B$417,2,0)</f>
        <v>Обеспечение деятельности учреждений (оказание услуг) в сфере культуры и кинематографии</v>
      </c>
      <c r="L173" s="395"/>
      <c r="M173" s="5" t="str">
        <f t="shared" si="4"/>
        <v>07 2 1125</v>
      </c>
      <c r="N173" s="5" t="b">
        <f t="shared" si="5"/>
        <v>1</v>
      </c>
    </row>
    <row r="174" spans="1:14" s="49" customFormat="1">
      <c r="A174" s="14" t="s">
        <v>72</v>
      </c>
      <c r="B174" s="14" t="s">
        <v>91</v>
      </c>
      <c r="C174" s="14" t="s">
        <v>520</v>
      </c>
      <c r="D174" s="14" t="s">
        <v>521</v>
      </c>
      <c r="E174" s="245" t="s">
        <v>522</v>
      </c>
      <c r="F174" s="14" t="s">
        <v>72</v>
      </c>
      <c r="G174" s="14" t="s">
        <v>91</v>
      </c>
      <c r="H174" s="14" t="s">
        <v>520</v>
      </c>
      <c r="I174" s="14" t="s">
        <v>521</v>
      </c>
      <c r="J174" s="245" t="s">
        <v>522</v>
      </c>
      <c r="K174" s="5" t="str">
        <f>VLOOKUP(M174,'ЦСР 2014'!$A$8:$B$417,2,0)</f>
        <v>Обеспечение деятельности (оказание услуг) музеев и постоянных выставок</v>
      </c>
      <c r="L174" s="395"/>
      <c r="M174" s="5" t="str">
        <f t="shared" si="4"/>
        <v>07 2 1126</v>
      </c>
      <c r="N174" s="5" t="b">
        <f t="shared" si="5"/>
        <v>1</v>
      </c>
    </row>
    <row r="175" spans="1:14" s="49" customFormat="1">
      <c r="A175" s="14" t="s">
        <v>72</v>
      </c>
      <c r="B175" s="14" t="s">
        <v>91</v>
      </c>
      <c r="C175" s="14" t="s">
        <v>525</v>
      </c>
      <c r="D175" s="14" t="s">
        <v>526</v>
      </c>
      <c r="E175" s="245" t="s">
        <v>527</v>
      </c>
      <c r="F175" s="14" t="s">
        <v>72</v>
      </c>
      <c r="G175" s="14" t="s">
        <v>91</v>
      </c>
      <c r="H175" s="14" t="s">
        <v>525</v>
      </c>
      <c r="I175" s="14" t="s">
        <v>526</v>
      </c>
      <c r="J175" s="245" t="s">
        <v>527</v>
      </c>
      <c r="K175" s="5" t="str">
        <f>VLOOKUP(M175,'ЦСР 2014'!$A$8:$B$417,2,0)</f>
        <v>Обеспечение деятельности (оказание услуг) библиотек</v>
      </c>
      <c r="L175" s="395"/>
      <c r="M175" s="5" t="str">
        <f t="shared" si="4"/>
        <v>07 2 1127</v>
      </c>
      <c r="N175" s="5" t="b">
        <f t="shared" si="5"/>
        <v>1</v>
      </c>
    </row>
    <row r="176" spans="1:14" s="49" customFormat="1" ht="37.5">
      <c r="A176" s="14" t="s">
        <v>72</v>
      </c>
      <c r="B176" s="14" t="s">
        <v>91</v>
      </c>
      <c r="C176" s="14" t="s">
        <v>530</v>
      </c>
      <c r="D176" s="14" t="s">
        <v>531</v>
      </c>
      <c r="E176" s="245" t="s">
        <v>532</v>
      </c>
      <c r="F176" s="14" t="s">
        <v>72</v>
      </c>
      <c r="G176" s="14" t="s">
        <v>91</v>
      </c>
      <c r="H176" s="14" t="s">
        <v>530</v>
      </c>
      <c r="I176" s="14" t="s">
        <v>531</v>
      </c>
      <c r="J176" s="245" t="s">
        <v>532</v>
      </c>
      <c r="K176" s="5" t="str">
        <f>VLOOKUP(M176,'ЦСР 2014'!$A$8:$B$417,2,0)</f>
        <v>Обеспечение деятельности (оказание услуг) театров, концертных и других организаций исполнительских искусств</v>
      </c>
      <c r="L176" s="395"/>
      <c r="M176" s="5" t="str">
        <f t="shared" si="4"/>
        <v>07 2 1128</v>
      </c>
      <c r="N176" s="5" t="b">
        <f t="shared" si="5"/>
        <v>1</v>
      </c>
    </row>
    <row r="177" spans="1:14" s="49" customFormat="1" ht="37.5">
      <c r="A177" s="14" t="s">
        <v>72</v>
      </c>
      <c r="B177" s="14" t="s">
        <v>91</v>
      </c>
      <c r="C177" s="14" t="s">
        <v>535</v>
      </c>
      <c r="D177" s="14" t="s">
        <v>536</v>
      </c>
      <c r="E177" s="245" t="s">
        <v>537</v>
      </c>
      <c r="F177" s="14" t="s">
        <v>72</v>
      </c>
      <c r="G177" s="14" t="s">
        <v>91</v>
      </c>
      <c r="H177" s="14" t="s">
        <v>535</v>
      </c>
      <c r="I177" s="14" t="s">
        <v>536</v>
      </c>
      <c r="J177" s="245" t="s">
        <v>537</v>
      </c>
      <c r="K177" s="5" t="str">
        <f>VLOOKUP(M177,'ЦСР 2014'!$A$8:$B$417,2,0)</f>
        <v>Расходы на реализацию мероприятий, направленных на сохранение историко-культурного наследия города Ставрополя</v>
      </c>
      <c r="L177" s="395"/>
      <c r="M177" s="5" t="str">
        <f t="shared" si="4"/>
        <v>07 2 2040</v>
      </c>
      <c r="N177" s="5" t="b">
        <f t="shared" si="5"/>
        <v>1</v>
      </c>
    </row>
    <row r="178" spans="1:14" s="49" customFormat="1" ht="93.75">
      <c r="A178" s="14" t="s">
        <v>72</v>
      </c>
      <c r="B178" s="14" t="s">
        <v>91</v>
      </c>
      <c r="C178" s="14" t="s">
        <v>1556</v>
      </c>
      <c r="D178" s="14" t="s">
        <v>1555</v>
      </c>
      <c r="E178" s="245" t="s">
        <v>1557</v>
      </c>
      <c r="F178" s="14"/>
      <c r="G178" s="14"/>
      <c r="H178" s="14"/>
      <c r="I178" s="14"/>
      <c r="J178" s="29" t="s">
        <v>1304</v>
      </c>
      <c r="K178" s="5" t="str">
        <f>VLOOKUP(M178,'ЦСР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реализацию мероприятий, направленных на создание условий для устойчивого развития культуры и искусства города Ставрополя</v>
      </c>
      <c r="L178" s="401"/>
      <c r="M178" s="5" t="str">
        <f t="shared" si="4"/>
        <v>07 2 2085</v>
      </c>
      <c r="N178" s="5" t="b">
        <f t="shared" si="5"/>
        <v>1</v>
      </c>
    </row>
    <row r="179" spans="1:14" s="49" customFormat="1" ht="112.5">
      <c r="A179" s="14" t="s">
        <v>72</v>
      </c>
      <c r="B179" s="14" t="s">
        <v>91</v>
      </c>
      <c r="C179" s="14" t="s">
        <v>1444</v>
      </c>
      <c r="D179" s="14" t="s">
        <v>1445</v>
      </c>
      <c r="E179" s="245" t="s">
        <v>1446</v>
      </c>
      <c r="F179" s="14" t="s">
        <v>72</v>
      </c>
      <c r="G179" s="14" t="s">
        <v>91</v>
      </c>
      <c r="H179" s="14" t="s">
        <v>1444</v>
      </c>
      <c r="I179" s="14" t="s">
        <v>1445</v>
      </c>
      <c r="J179" s="245" t="s">
        <v>1446</v>
      </c>
      <c r="K179" s="5" t="str">
        <f>VLOOKUP(M179,'ЦСР 2014'!$A$8:$B$417,2,0)</f>
        <v xml:space="preserve">Расходы на реализацию мероприятий, направленных на ремонт, восстановление и реставрацию наиболее значимых и находящихся в неудовлетворительном состоянии воинских захоронений, памятников и мемориальных комплексов, увековечивающих память погибших в годы Великой Отечественной войны (в том числе изготовление научно-проектной документации, технический и авторский надзор) </v>
      </c>
      <c r="L179" s="395"/>
      <c r="M179" s="5" t="str">
        <f t="shared" si="4"/>
        <v>07 2 2089</v>
      </c>
      <c r="N179" s="5" t="b">
        <f t="shared" si="5"/>
        <v>0</v>
      </c>
    </row>
    <row r="180" spans="1:14" s="49" customFormat="1" ht="75">
      <c r="A180" s="14" t="s">
        <v>72</v>
      </c>
      <c r="B180" s="14" t="s">
        <v>91</v>
      </c>
      <c r="C180" s="14" t="s">
        <v>1447</v>
      </c>
      <c r="D180" s="14" t="s">
        <v>1448</v>
      </c>
      <c r="E180" s="245" t="s">
        <v>1449</v>
      </c>
      <c r="F180" s="14" t="s">
        <v>72</v>
      </c>
      <c r="G180" s="14" t="s">
        <v>91</v>
      </c>
      <c r="H180" s="14" t="s">
        <v>1447</v>
      </c>
      <c r="I180" s="14" t="s">
        <v>1448</v>
      </c>
      <c r="J180" s="245" t="s">
        <v>1449</v>
      </c>
      <c r="K180" s="5" t="str">
        <f>VLOOKUP(M180,'ЦСР 2014'!$A$8:$B$417,2,0)</f>
        <v>Расходы за счет средств местного бюджета на устройство ограждения площадки за зданием-памятником градостроительства и архитектуры регионального значения «Синагога конец XIX века», расположенного по адресу: проспект Октябрьской революции № 1</v>
      </c>
      <c r="L180" s="395"/>
      <c r="M180" s="5" t="str">
        <f t="shared" si="4"/>
        <v>07 2 2107</v>
      </c>
      <c r="N180" s="5" t="b">
        <f t="shared" si="5"/>
        <v>0</v>
      </c>
    </row>
    <row r="181" spans="1:14" s="49" customFormat="1" ht="56.25">
      <c r="A181" s="14" t="s">
        <v>72</v>
      </c>
      <c r="B181" s="14" t="s">
        <v>91</v>
      </c>
      <c r="C181" s="14" t="s">
        <v>541</v>
      </c>
      <c r="D181" s="14" t="s">
        <v>542</v>
      </c>
      <c r="E181" s="245" t="s">
        <v>97</v>
      </c>
      <c r="F181" s="14" t="s">
        <v>72</v>
      </c>
      <c r="G181" s="14" t="s">
        <v>91</v>
      </c>
      <c r="H181" s="14" t="s">
        <v>541</v>
      </c>
      <c r="I181" s="14" t="s">
        <v>542</v>
      </c>
      <c r="J181" s="245" t="s">
        <v>97</v>
      </c>
      <c r="K181" s="5" t="str">
        <f>VLOOKUP(M181,'ЦСР 2014'!$A$8:$B$417,2,0)</f>
        <v>Строительство (реконструкция, техническое перевооружение) объектов капитального строительства муниципальной собственности города Ставрополя</v>
      </c>
      <c r="L181" s="395"/>
      <c r="M181" s="5" t="str">
        <f t="shared" si="4"/>
        <v>07 2 4001</v>
      </c>
      <c r="N181" s="5" t="b">
        <f t="shared" si="5"/>
        <v>1</v>
      </c>
    </row>
    <row r="182" spans="1:14" s="49" customFormat="1" ht="37.5">
      <c r="A182" s="14" t="s">
        <v>72</v>
      </c>
      <c r="B182" s="14" t="s">
        <v>91</v>
      </c>
      <c r="C182" s="14" t="s">
        <v>1559</v>
      </c>
      <c r="D182" s="14" t="s">
        <v>1558</v>
      </c>
      <c r="E182" s="245" t="s">
        <v>1560</v>
      </c>
      <c r="F182" s="14"/>
      <c r="G182" s="14"/>
      <c r="H182" s="14"/>
      <c r="I182" s="14"/>
      <c r="J182" s="29" t="s">
        <v>1304</v>
      </c>
      <c r="K182" s="5" t="str">
        <f>VLOOKUP(M182,'ЦСР 2014'!$A$8:$B$417,2,0)</f>
        <v>Расходы на реализацию мероприятий федеральной целевой программы "Культура России (2012-2018 годы)"</v>
      </c>
      <c r="L182" s="401"/>
      <c r="M182" s="5" t="str">
        <f t="shared" si="4"/>
        <v>07 2 5014</v>
      </c>
      <c r="N182" s="5" t="b">
        <f t="shared" si="5"/>
        <v>1</v>
      </c>
    </row>
    <row r="183" spans="1:14" s="49" customFormat="1" ht="37.5">
      <c r="A183" s="14" t="s">
        <v>72</v>
      </c>
      <c r="B183" s="14" t="s">
        <v>91</v>
      </c>
      <c r="C183" s="14" t="s">
        <v>1450</v>
      </c>
      <c r="D183" s="14" t="s">
        <v>1451</v>
      </c>
      <c r="E183" s="245" t="s">
        <v>1452</v>
      </c>
      <c r="F183" s="14" t="s">
        <v>72</v>
      </c>
      <c r="G183" s="14" t="s">
        <v>91</v>
      </c>
      <c r="H183" s="14" t="s">
        <v>1450</v>
      </c>
      <c r="I183" s="14" t="s">
        <v>1451</v>
      </c>
      <c r="J183" s="245" t="s">
        <v>1452</v>
      </c>
      <c r="K183" s="5" t="str">
        <f>VLOOKUP(M183,'ЦСР 2014'!$A$8:$B$417,2,0)</f>
        <v>Иные межбюджетные трансферты на комплектование книжных фондов библиотек муниципальных образований за счет средств краевого бюджета</v>
      </c>
      <c r="L183" s="395"/>
      <c r="M183" s="5" t="str">
        <f t="shared" si="4"/>
        <v>07 2 7144</v>
      </c>
      <c r="N183" s="5" t="b">
        <f t="shared" si="5"/>
        <v>1</v>
      </c>
    </row>
    <row r="184" spans="1:14" s="49" customFormat="1" ht="75">
      <c r="A184" s="14" t="s">
        <v>72</v>
      </c>
      <c r="B184" s="14" t="s">
        <v>91</v>
      </c>
      <c r="C184" s="14" t="s">
        <v>1562</v>
      </c>
      <c r="D184" s="14" t="s">
        <v>1561</v>
      </c>
      <c r="E184" s="245" t="s">
        <v>1563</v>
      </c>
      <c r="F184" s="14"/>
      <c r="G184" s="14"/>
      <c r="H184" s="14"/>
      <c r="I184" s="14"/>
      <c r="J184" s="29" t="s">
        <v>1304</v>
      </c>
      <c r="K184" s="5" t="str">
        <f>VLOOKUP(M184,'ЦСР 2014'!$A$8:$B$417,2,0)</f>
        <v>Проведение ремонта, восстановление и реставрация наиболее значимых и находящихся в неудовлетворительном состоянии воинских захоронений, памятников и мемориальных комплексов, увековечивающих память погибших в годы Великой Отечественной войны</v>
      </c>
      <c r="L184" s="401"/>
      <c r="M184" s="5" t="str">
        <f t="shared" si="4"/>
        <v>07 2 7665</v>
      </c>
      <c r="N184" s="5" t="b">
        <f t="shared" si="5"/>
        <v>0</v>
      </c>
    </row>
    <row r="185" spans="1:14" s="49" customFormat="1" ht="75">
      <c r="A185" s="14" t="s">
        <v>72</v>
      </c>
      <c r="B185" s="14" t="s">
        <v>91</v>
      </c>
      <c r="C185" s="14" t="s">
        <v>1565</v>
      </c>
      <c r="D185" s="14" t="s">
        <v>1564</v>
      </c>
      <c r="E185" s="245" t="s">
        <v>1710</v>
      </c>
      <c r="F185" s="14"/>
      <c r="G185" s="14"/>
      <c r="H185" s="14"/>
      <c r="I185" s="14"/>
      <c r="J185" s="29" t="s">
        <v>1304</v>
      </c>
      <c r="K185" s="5" t="str">
        <f>VLOOKUP(M185,'ЦСР 2014'!$A$8:$B$417,2,0)</f>
        <v>Прочие межбюджетные трансферты, передаваемые  бюджетам городских округов на обеспечение расходов, связанных с повышением заработной платы педагогических работников муниципальных образовательных учреждений дополнительного образования детей</v>
      </c>
      <c r="L185" s="401"/>
      <c r="M185" s="5" t="str">
        <f t="shared" si="4"/>
        <v>07 2 7694</v>
      </c>
      <c r="N185" s="5" t="b">
        <f t="shared" si="5"/>
        <v>0</v>
      </c>
    </row>
    <row r="186" spans="1:14" s="49" customFormat="1" ht="56.25">
      <c r="A186" s="14" t="s">
        <v>72</v>
      </c>
      <c r="B186" s="14" t="s">
        <v>91</v>
      </c>
      <c r="C186" s="14" t="s">
        <v>1567</v>
      </c>
      <c r="D186" s="14" t="s">
        <v>1566</v>
      </c>
      <c r="E186" s="245" t="s">
        <v>1711</v>
      </c>
      <c r="F186" s="14"/>
      <c r="G186" s="14"/>
      <c r="H186" s="14"/>
      <c r="I186" s="14"/>
      <c r="J186" s="29" t="s">
        <v>1304</v>
      </c>
      <c r="K186" s="5" t="str">
        <f>VLOOKUP(M186,'ЦСР 2014'!$A$8:$B$417,2,0)</f>
        <v>Прочие межбюджетные трансферты, передаваемые  бюджетам городских округов на обеспечение расходов, связанных с повышением заработной платы работников муниципальных учреждений культуры</v>
      </c>
      <c r="L186" s="401"/>
      <c r="M186" s="5" t="str">
        <f t="shared" si="4"/>
        <v>07 2 7695</v>
      </c>
      <c r="N186" s="5" t="b">
        <f t="shared" si="5"/>
        <v>0</v>
      </c>
    </row>
    <row r="187" spans="1:14" s="49" customFormat="1" ht="67.5">
      <c r="A187" s="23" t="s">
        <v>90</v>
      </c>
      <c r="B187" s="23" t="s">
        <v>8</v>
      </c>
      <c r="C187" s="236" t="s">
        <v>9</v>
      </c>
      <c r="D187" s="182" t="s">
        <v>549</v>
      </c>
      <c r="E187" s="109" t="s">
        <v>1568</v>
      </c>
      <c r="F187" s="23" t="s">
        <v>90</v>
      </c>
      <c r="G187" s="23" t="s">
        <v>8</v>
      </c>
      <c r="H187" s="236" t="s">
        <v>9</v>
      </c>
      <c r="I187" s="182" t="s">
        <v>549</v>
      </c>
      <c r="J187" s="109" t="s">
        <v>550</v>
      </c>
      <c r="K187" s="5" t="str">
        <f>VLOOKUP(M187,'ЦСР 2014'!$A$8:$B$417,2,0)</f>
        <v>Муниципальная программа «Развитие физической культуры и спорта в городе Ставрополе на 2014 - 2017 годы»</v>
      </c>
      <c r="L187" s="398"/>
      <c r="M187" s="5" t="str">
        <f t="shared" si="4"/>
        <v>08 0 0000</v>
      </c>
      <c r="N187" s="5" t="b">
        <f t="shared" si="5"/>
        <v>0</v>
      </c>
    </row>
    <row r="188" spans="1:14" s="49" customFormat="1" ht="56.25">
      <c r="A188" s="24" t="s">
        <v>90</v>
      </c>
      <c r="B188" s="24" t="s">
        <v>15</v>
      </c>
      <c r="C188" s="215" t="s">
        <v>9</v>
      </c>
      <c r="D188" s="184" t="s">
        <v>552</v>
      </c>
      <c r="E188" s="205" t="s">
        <v>553</v>
      </c>
      <c r="F188" s="24" t="s">
        <v>90</v>
      </c>
      <c r="G188" s="24" t="s">
        <v>15</v>
      </c>
      <c r="H188" s="215" t="s">
        <v>9</v>
      </c>
      <c r="I188" s="184" t="s">
        <v>552</v>
      </c>
      <c r="J188" s="205" t="s">
        <v>553</v>
      </c>
      <c r="K188" s="5" t="str">
        <f>VLOOKUP(M188,'ЦСР 2014'!$A$8:$B$417,2,0)</f>
        <v>Подпрограмма «Развитие системы дополнительного образования детей и подростков в области физической культуры и спорта и центров спортивной подготовки»</v>
      </c>
      <c r="L188" s="397"/>
      <c r="M188" s="5" t="str">
        <f t="shared" si="4"/>
        <v>08 1 0000</v>
      </c>
      <c r="N188" s="5" t="b">
        <f t="shared" si="5"/>
        <v>1</v>
      </c>
    </row>
    <row r="189" spans="1:14" s="49" customFormat="1" ht="37.5">
      <c r="A189" s="14" t="s">
        <v>90</v>
      </c>
      <c r="B189" s="14" t="s">
        <v>15</v>
      </c>
      <c r="C189" s="14">
        <v>1115</v>
      </c>
      <c r="D189" s="14" t="s">
        <v>556</v>
      </c>
      <c r="E189" s="245" t="s">
        <v>42</v>
      </c>
      <c r="F189" s="14" t="s">
        <v>90</v>
      </c>
      <c r="G189" s="14" t="s">
        <v>15</v>
      </c>
      <c r="H189" s="14">
        <v>1115</v>
      </c>
      <c r="I189" s="14" t="s">
        <v>556</v>
      </c>
      <c r="J189" s="245" t="s">
        <v>42</v>
      </c>
      <c r="K189" s="5" t="str">
        <f>VLOOKUP(M189,'ЦСР 2014'!$A$8:$B$417,2,0)</f>
        <v>Обеспечение деятельности (оказание услуг) учреждений по внешкольной работе с детьми</v>
      </c>
      <c r="L189" s="395"/>
      <c r="M189" s="5" t="str">
        <f t="shared" si="4"/>
        <v>08 1 1115</v>
      </c>
      <c r="N189" s="5" t="b">
        <f t="shared" si="5"/>
        <v>1</v>
      </c>
    </row>
    <row r="190" spans="1:14" s="49" customFormat="1">
      <c r="A190" s="14" t="s">
        <v>90</v>
      </c>
      <c r="B190" s="14" t="s">
        <v>15</v>
      </c>
      <c r="C190" s="14">
        <v>1138</v>
      </c>
      <c r="D190" s="14" t="s">
        <v>559</v>
      </c>
      <c r="E190" s="245" t="s">
        <v>560</v>
      </c>
      <c r="F190" s="14" t="s">
        <v>90</v>
      </c>
      <c r="G190" s="14" t="s">
        <v>15</v>
      </c>
      <c r="H190" s="14">
        <v>1138</v>
      </c>
      <c r="I190" s="14" t="s">
        <v>559</v>
      </c>
      <c r="J190" s="245" t="s">
        <v>560</v>
      </c>
      <c r="K190" s="5" t="str">
        <f>VLOOKUP(M190,'ЦСР 2014'!$A$8:$B$417,2,0)</f>
        <v>Обеспечение деятельности (оказание услуг) центров спортивной подготовки</v>
      </c>
      <c r="L190" s="395"/>
      <c r="M190" s="5" t="str">
        <f t="shared" si="4"/>
        <v>08 1 1138</v>
      </c>
      <c r="N190" s="5" t="b">
        <f t="shared" si="5"/>
        <v>1</v>
      </c>
    </row>
    <row r="191" spans="1:14" ht="37.5">
      <c r="A191" s="24" t="s">
        <v>90</v>
      </c>
      <c r="B191" s="24" t="s">
        <v>91</v>
      </c>
      <c r="C191" s="24" t="s">
        <v>9</v>
      </c>
      <c r="D191" s="24" t="s">
        <v>562</v>
      </c>
      <c r="E191" s="196" t="s">
        <v>563</v>
      </c>
      <c r="F191" s="275" t="s">
        <v>90</v>
      </c>
      <c r="G191" s="275" t="s">
        <v>91</v>
      </c>
      <c r="H191" s="275" t="s">
        <v>9</v>
      </c>
      <c r="I191" s="275" t="s">
        <v>562</v>
      </c>
      <c r="J191" s="276" t="s">
        <v>563</v>
      </c>
      <c r="K191" s="5" t="str">
        <f>VLOOKUP(M191,'ЦСР 2014'!$A$8:$B$417,2,0)</f>
        <v>Подпрограмма «Организация и проведение физкультурно-оздоровительных и спортивных мероприятий»</v>
      </c>
      <c r="L191" s="406"/>
      <c r="M191" s="5" t="str">
        <f t="shared" si="4"/>
        <v>08 2 0000</v>
      </c>
      <c r="N191" s="5" t="b">
        <f t="shared" si="5"/>
        <v>1</v>
      </c>
    </row>
    <row r="192" spans="1:14" ht="37.5">
      <c r="A192" s="14" t="s">
        <v>90</v>
      </c>
      <c r="B192" s="14" t="s">
        <v>91</v>
      </c>
      <c r="C192" s="14">
        <v>2042</v>
      </c>
      <c r="D192" s="14" t="s">
        <v>566</v>
      </c>
      <c r="E192" s="245" t="s">
        <v>567</v>
      </c>
      <c r="F192" s="14" t="s">
        <v>90</v>
      </c>
      <c r="G192" s="14" t="s">
        <v>91</v>
      </c>
      <c r="H192" s="14">
        <v>2042</v>
      </c>
      <c r="I192" s="14" t="s">
        <v>566</v>
      </c>
      <c r="J192" s="245" t="s">
        <v>567</v>
      </c>
      <c r="K192" s="5" t="str">
        <f>VLOOKUP(M192,'ЦСР 2014'!$A$8:$B$417,2,0)</f>
        <v>Расходы на реализацию мероприятий, направленных на развитие физической культуры и массового спорта</v>
      </c>
      <c r="L192" s="395"/>
      <c r="M192" s="5" t="str">
        <f t="shared" si="4"/>
        <v>08 2 2042</v>
      </c>
      <c r="N192" s="5" t="b">
        <f t="shared" si="5"/>
        <v>1</v>
      </c>
    </row>
    <row r="193" spans="1:14" ht="131.25">
      <c r="A193" s="14" t="s">
        <v>90</v>
      </c>
      <c r="B193" s="14" t="s">
        <v>91</v>
      </c>
      <c r="C193" s="14">
        <v>2043</v>
      </c>
      <c r="D193" s="14" t="s">
        <v>574</v>
      </c>
      <c r="E193" s="245" t="s">
        <v>575</v>
      </c>
      <c r="F193" s="14" t="s">
        <v>90</v>
      </c>
      <c r="G193" s="14" t="s">
        <v>91</v>
      </c>
      <c r="H193" s="14">
        <v>2043</v>
      </c>
      <c r="I193" s="14" t="s">
        <v>574</v>
      </c>
      <c r="J193" s="245" t="s">
        <v>575</v>
      </c>
      <c r="K193" s="5" t="str">
        <f>VLOOKUP(M193,'ЦСР 2014'!$A$8:$B$417,2,0)</f>
        <v>Расходы на предоставление субсидий социально ориентированным некоммерческим организациям, осуществляющим деятельность в области физической культуры и спорта на территории города Ставрополя</v>
      </c>
      <c r="L193" s="395"/>
      <c r="M193" s="5" t="str">
        <f t="shared" si="4"/>
        <v>08 2 2043</v>
      </c>
      <c r="N193" s="5" t="b">
        <f t="shared" si="5"/>
        <v>0</v>
      </c>
    </row>
    <row r="194" spans="1:14" ht="75">
      <c r="A194" s="14" t="s">
        <v>90</v>
      </c>
      <c r="B194" s="14" t="s">
        <v>91</v>
      </c>
      <c r="C194" s="14">
        <v>2044</v>
      </c>
      <c r="D194" s="14" t="s">
        <v>570</v>
      </c>
      <c r="E194" s="245" t="s">
        <v>571</v>
      </c>
      <c r="F194" s="14" t="s">
        <v>90</v>
      </c>
      <c r="G194" s="14" t="s">
        <v>91</v>
      </c>
      <c r="H194" s="14">
        <v>2044</v>
      </c>
      <c r="I194" s="14" t="s">
        <v>570</v>
      </c>
      <c r="J194" s="245" t="s">
        <v>571</v>
      </c>
      <c r="K194" s="5" t="str">
        <f>VLOOKUP(M194,'ЦСР 2014'!$A$8:$B$417,2,0)</f>
        <v>Расходы на освещение проводимых физкультурных и спортивных мероприятий в средствах массовой информации с целью пропаганды здорового образа жизни и необходимости занятий физической культурой и спортом</v>
      </c>
      <c r="L194" s="395"/>
      <c r="M194" s="5" t="str">
        <f t="shared" si="4"/>
        <v>08 2 2044</v>
      </c>
      <c r="N194" s="5" t="b">
        <f t="shared" si="5"/>
        <v>1</v>
      </c>
    </row>
    <row r="195" spans="1:14" ht="37.5">
      <c r="A195" s="24" t="s">
        <v>90</v>
      </c>
      <c r="B195" s="24" t="s">
        <v>288</v>
      </c>
      <c r="C195" s="24" t="s">
        <v>9</v>
      </c>
      <c r="D195" s="24" t="s">
        <v>578</v>
      </c>
      <c r="E195" s="196" t="s">
        <v>579</v>
      </c>
      <c r="F195" s="24" t="s">
        <v>90</v>
      </c>
      <c r="G195" s="24" t="s">
        <v>288</v>
      </c>
      <c r="H195" s="24" t="s">
        <v>9</v>
      </c>
      <c r="I195" s="24" t="s">
        <v>578</v>
      </c>
      <c r="J195" s="196" t="s">
        <v>579</v>
      </c>
      <c r="K195" s="5" t="str">
        <f>VLOOKUP(M195,'ЦСР 2014'!$A$8:$B$417,2,0)</f>
        <v xml:space="preserve">Подпрограмма «Строительство, реконструкция и обустройство спортивных сооружений»           </v>
      </c>
      <c r="L195" s="399"/>
      <c r="M195" s="5" t="str">
        <f t="shared" si="4"/>
        <v>08 3 0000</v>
      </c>
      <c r="N195" s="5" t="b">
        <f t="shared" si="5"/>
        <v>0</v>
      </c>
    </row>
    <row r="196" spans="1:14" ht="37.5">
      <c r="A196" s="14" t="s">
        <v>90</v>
      </c>
      <c r="B196" s="14">
        <v>3</v>
      </c>
      <c r="C196" s="14" t="s">
        <v>582</v>
      </c>
      <c r="D196" s="14" t="s">
        <v>583</v>
      </c>
      <c r="E196" s="245" t="s">
        <v>584</v>
      </c>
      <c r="F196" s="14" t="s">
        <v>90</v>
      </c>
      <c r="G196" s="14">
        <v>3</v>
      </c>
      <c r="H196" s="14" t="s">
        <v>582</v>
      </c>
      <c r="I196" s="14" t="s">
        <v>583</v>
      </c>
      <c r="J196" s="245" t="s">
        <v>584</v>
      </c>
      <c r="K196" s="5" t="str">
        <f>VLOOKUP(M196,'ЦСР 2014'!$A$8:$B$417,2,0)</f>
        <v>Строительство объектов капитального строительства муниципальной собственности города Ставрополя</v>
      </c>
      <c r="L196" s="395"/>
      <c r="M196" s="5" t="str">
        <f t="shared" si="4"/>
        <v>08 3 4002</v>
      </c>
      <c r="N196" s="5" t="b">
        <f t="shared" si="5"/>
        <v>1</v>
      </c>
    </row>
    <row r="197" spans="1:14" ht="45">
      <c r="A197" s="23" t="s">
        <v>547</v>
      </c>
      <c r="B197" s="23" t="s">
        <v>8</v>
      </c>
      <c r="C197" s="236" t="s">
        <v>9</v>
      </c>
      <c r="D197" s="182" t="s">
        <v>585</v>
      </c>
      <c r="E197" s="109" t="s">
        <v>1569</v>
      </c>
      <c r="F197" s="23" t="s">
        <v>547</v>
      </c>
      <c r="G197" s="23" t="s">
        <v>8</v>
      </c>
      <c r="H197" s="236" t="s">
        <v>9</v>
      </c>
      <c r="I197" s="182" t="s">
        <v>585</v>
      </c>
      <c r="J197" s="109" t="s">
        <v>586</v>
      </c>
      <c r="K197" s="5" t="str">
        <f>VLOOKUP(M197,'ЦСР 2014'!$A$8:$B$417,2,0)</f>
        <v>Муниципальная программа «Молодежь города Ставрополя на 2014 - 2017 годы»</v>
      </c>
      <c r="L197" s="398"/>
      <c r="M197" s="5" t="str">
        <f t="shared" si="4"/>
        <v>09 0 0000</v>
      </c>
      <c r="N197" s="5" t="b">
        <f t="shared" si="5"/>
        <v>1</v>
      </c>
    </row>
    <row r="198" spans="1:14" ht="37.5">
      <c r="A198" s="24" t="s">
        <v>547</v>
      </c>
      <c r="B198" s="24" t="s">
        <v>102</v>
      </c>
      <c r="C198" s="215" t="s">
        <v>9</v>
      </c>
      <c r="D198" s="184" t="s">
        <v>588</v>
      </c>
      <c r="E198" s="205" t="s">
        <v>1570</v>
      </c>
      <c r="F198" s="24" t="s">
        <v>547</v>
      </c>
      <c r="G198" s="24" t="s">
        <v>102</v>
      </c>
      <c r="H198" s="215" t="s">
        <v>9</v>
      </c>
      <c r="I198" s="184" t="s">
        <v>588</v>
      </c>
      <c r="J198" s="205" t="s">
        <v>589</v>
      </c>
      <c r="K198" s="5" t="str">
        <f>VLOOKUP(M198,'ЦСР 2014'!$A$8:$B$417,2,0)</f>
        <v>Расходы в рамках реализации муниципальной программы «Молодежь города Ставрополя на 2014 - 2017 годы»</v>
      </c>
      <c r="L198" s="397"/>
      <c r="M198" s="5" t="str">
        <f t="shared" si="4"/>
        <v>09 Б 0000</v>
      </c>
      <c r="N198" s="5" t="b">
        <f t="shared" si="5"/>
        <v>1</v>
      </c>
    </row>
    <row r="199" spans="1:14" ht="37.5">
      <c r="A199" s="14" t="s">
        <v>547</v>
      </c>
      <c r="B199" s="14" t="s">
        <v>102</v>
      </c>
      <c r="C199" s="14">
        <v>1122</v>
      </c>
      <c r="D199" s="14" t="s">
        <v>609</v>
      </c>
      <c r="E199" s="245" t="s">
        <v>610</v>
      </c>
      <c r="F199" s="14" t="s">
        <v>547</v>
      </c>
      <c r="G199" s="14" t="s">
        <v>102</v>
      </c>
      <c r="H199" s="14">
        <v>1122</v>
      </c>
      <c r="I199" s="14" t="s">
        <v>609</v>
      </c>
      <c r="J199" s="245" t="s">
        <v>610</v>
      </c>
      <c r="K199" s="5" t="str">
        <f>VLOOKUP(M199,'ЦСР 2014'!$A$8:$B$417,2,0)</f>
        <v>Обеспечение деятельности (оказание услуг) учреждений в области организационно-воспитательной работы с молодежью</v>
      </c>
      <c r="L199" s="395"/>
      <c r="M199" s="5" t="str">
        <f t="shared" si="4"/>
        <v>09 Б 1122</v>
      </c>
      <c r="N199" s="5" t="b">
        <f t="shared" si="5"/>
        <v>1</v>
      </c>
    </row>
    <row r="200" spans="1:14">
      <c r="A200" s="14" t="s">
        <v>547</v>
      </c>
      <c r="B200" s="14" t="s">
        <v>102</v>
      </c>
      <c r="C200" s="14">
        <v>2023</v>
      </c>
      <c r="D200" s="14" t="s">
        <v>592</v>
      </c>
      <c r="E200" s="245" t="s">
        <v>593</v>
      </c>
      <c r="F200" s="14" t="s">
        <v>547</v>
      </c>
      <c r="G200" s="14" t="s">
        <v>102</v>
      </c>
      <c r="H200" s="14">
        <v>2023</v>
      </c>
      <c r="I200" s="14" t="s">
        <v>592</v>
      </c>
      <c r="J200" s="245" t="s">
        <v>593</v>
      </c>
      <c r="K200" s="5" t="str">
        <f>VLOOKUP(M200,'ЦСР 2014'!$A$8:$B$417,2,0)</f>
        <v>Расходы на проведение мероприятий в области молодежной политики</v>
      </c>
      <c r="L200" s="395"/>
      <c r="M200" s="5" t="str">
        <f t="shared" ref="M200:M263" si="6">CONCATENATE(A200," ",B200," ",C200)</f>
        <v>09 Б 2023</v>
      </c>
      <c r="N200" s="5" t="b">
        <f t="shared" ref="N200:N263" si="7">E200=K200</f>
        <v>1</v>
      </c>
    </row>
    <row r="201" spans="1:14" ht="56.25">
      <c r="A201" s="14" t="s">
        <v>547</v>
      </c>
      <c r="B201" s="14" t="s">
        <v>102</v>
      </c>
      <c r="C201" s="14">
        <v>2046</v>
      </c>
      <c r="D201" s="14" t="s">
        <v>595</v>
      </c>
      <c r="E201" s="245" t="s">
        <v>596</v>
      </c>
      <c r="F201" s="14" t="s">
        <v>547</v>
      </c>
      <c r="G201" s="14" t="s">
        <v>102</v>
      </c>
      <c r="H201" s="14">
        <v>2046</v>
      </c>
      <c r="I201" s="14" t="s">
        <v>595</v>
      </c>
      <c r="J201" s="245" t="s">
        <v>596</v>
      </c>
      <c r="K201" s="5" t="str">
        <f>VLOOKUP(M201,'ЦСР 2014'!$A$8:$B$417,2,0)</f>
        <v>Расходы на создание условий для интеграции молодежи в процессы социально-экономического, общественно-политического, культурного развития города Ставрополя</v>
      </c>
      <c r="L201" s="395"/>
      <c r="M201" s="5" t="str">
        <f t="shared" si="6"/>
        <v>09 Б 2046</v>
      </c>
      <c r="N201" s="5" t="b">
        <f t="shared" si="7"/>
        <v>1</v>
      </c>
    </row>
    <row r="202" spans="1:14" ht="67.5">
      <c r="A202" s="23" t="s">
        <v>612</v>
      </c>
      <c r="B202" s="23" t="s">
        <v>8</v>
      </c>
      <c r="C202" s="236" t="s">
        <v>9</v>
      </c>
      <c r="D202" s="182" t="s">
        <v>613</v>
      </c>
      <c r="E202" s="109" t="s">
        <v>1571</v>
      </c>
      <c r="F202" s="23" t="s">
        <v>612</v>
      </c>
      <c r="G202" s="23" t="s">
        <v>8</v>
      </c>
      <c r="H202" s="236" t="s">
        <v>9</v>
      </c>
      <c r="I202" s="182" t="s">
        <v>613</v>
      </c>
      <c r="J202" s="109" t="s">
        <v>614</v>
      </c>
      <c r="K202" s="5" t="str">
        <f>VLOOKUP(M202,'ЦСР 2014'!$A$8:$B$417,2,0)</f>
        <v>Муниципальная программа «Управление муниципальными финансами и муниципальным долгом города Ставрополя на 2014 - 2017 годы»</v>
      </c>
      <c r="L202" s="398"/>
      <c r="M202" s="5" t="str">
        <f t="shared" si="6"/>
        <v>10 0 0000</v>
      </c>
      <c r="N202" s="5" t="b">
        <f t="shared" si="7"/>
        <v>0</v>
      </c>
    </row>
    <row r="203" spans="1:14" ht="75">
      <c r="A203" s="24" t="s">
        <v>612</v>
      </c>
      <c r="B203" s="24" t="s">
        <v>102</v>
      </c>
      <c r="C203" s="215" t="s">
        <v>9</v>
      </c>
      <c r="D203" s="184" t="s">
        <v>616</v>
      </c>
      <c r="E203" s="196" t="s">
        <v>1572</v>
      </c>
      <c r="F203" s="24" t="s">
        <v>612</v>
      </c>
      <c r="G203" s="24" t="s">
        <v>102</v>
      </c>
      <c r="H203" s="215" t="s">
        <v>9</v>
      </c>
      <c r="I203" s="184" t="s">
        <v>616</v>
      </c>
      <c r="J203" s="196" t="s">
        <v>617</v>
      </c>
      <c r="K203" s="5" t="str">
        <f>VLOOKUP(M203,'ЦСР 2014'!$A$8:$B$417,2,0)</f>
        <v>Расходы в рамках реализации муниципальной программы «Управление муниципальными финансами и муниципальным долгом города Ставрополя на 2014 - 2017 годы»</v>
      </c>
      <c r="L203" s="399"/>
      <c r="M203" s="5" t="str">
        <f t="shared" si="6"/>
        <v>10 Б 0000</v>
      </c>
      <c r="N203" s="5" t="b">
        <f t="shared" si="7"/>
        <v>0</v>
      </c>
    </row>
    <row r="204" spans="1:14">
      <c r="A204" s="14" t="s">
        <v>612</v>
      </c>
      <c r="B204" s="14" t="s">
        <v>102</v>
      </c>
      <c r="C204" s="14">
        <v>2001</v>
      </c>
      <c r="D204" s="14" t="s">
        <v>630</v>
      </c>
      <c r="E204" s="245" t="s">
        <v>631</v>
      </c>
      <c r="F204" s="14" t="s">
        <v>612</v>
      </c>
      <c r="G204" s="14" t="s">
        <v>102</v>
      </c>
      <c r="H204" s="14">
        <v>2001</v>
      </c>
      <c r="I204" s="14" t="s">
        <v>630</v>
      </c>
      <c r="J204" s="245" t="s">
        <v>631</v>
      </c>
      <c r="K204" s="5" t="str">
        <f>VLOOKUP(M204,'ЦСР 2014'!$A$8:$B$417,2,0)</f>
        <v>Обслуживание муниципального долга города Ставрополя</v>
      </c>
      <c r="L204" s="395"/>
      <c r="M204" s="5" t="str">
        <f t="shared" si="6"/>
        <v>10 Б 2001</v>
      </c>
      <c r="N204" s="5" t="b">
        <f t="shared" si="7"/>
        <v>1</v>
      </c>
    </row>
    <row r="205" spans="1:14">
      <c r="A205" s="14" t="s">
        <v>612</v>
      </c>
      <c r="B205" s="14" t="s">
        <v>102</v>
      </c>
      <c r="C205" s="14">
        <v>2002</v>
      </c>
      <c r="D205" s="14" t="s">
        <v>620</v>
      </c>
      <c r="E205" s="245" t="s">
        <v>621</v>
      </c>
      <c r="F205" s="14" t="s">
        <v>612</v>
      </c>
      <c r="G205" s="14" t="s">
        <v>102</v>
      </c>
      <c r="H205" s="14">
        <v>2002</v>
      </c>
      <c r="I205" s="14" t="s">
        <v>620</v>
      </c>
      <c r="J205" s="245" t="s">
        <v>621</v>
      </c>
      <c r="K205" s="5" t="str">
        <f>VLOOKUP(M205,'ЦСР 2014'!$A$8:$B$417,2,0)</f>
        <v>Резервный фонд администрации города Ставрополя</v>
      </c>
      <c r="L205" s="395"/>
      <c r="M205" s="5" t="str">
        <f t="shared" si="6"/>
        <v>10 Б 2002</v>
      </c>
      <c r="N205" s="5" t="b">
        <f t="shared" si="7"/>
        <v>1</v>
      </c>
    </row>
    <row r="206" spans="1:14" s="54" customFormat="1">
      <c r="A206" s="14" t="s">
        <v>612</v>
      </c>
      <c r="B206" s="14" t="s">
        <v>102</v>
      </c>
      <c r="C206" s="14">
        <v>2005</v>
      </c>
      <c r="D206" s="14" t="s">
        <v>625</v>
      </c>
      <c r="E206" s="245" t="s">
        <v>626</v>
      </c>
      <c r="F206" s="14" t="s">
        <v>612</v>
      </c>
      <c r="G206" s="14" t="s">
        <v>102</v>
      </c>
      <c r="H206" s="14">
        <v>2005</v>
      </c>
      <c r="I206" s="14" t="s">
        <v>625</v>
      </c>
      <c r="J206" s="245" t="s">
        <v>626</v>
      </c>
      <c r="K206" s="5" t="str">
        <f>VLOOKUP(M206,'ЦСР 2014'!$A$8:$B$417,2,0)</f>
        <v>Расходы на выплаты на основании исполнительных листов судебных органов</v>
      </c>
      <c r="L206" s="395"/>
      <c r="M206" s="5" t="str">
        <f t="shared" si="6"/>
        <v>10 Б 2005</v>
      </c>
      <c r="N206" s="5" t="b">
        <f t="shared" si="7"/>
        <v>1</v>
      </c>
    </row>
    <row r="207" spans="1:14" s="32" customFormat="1" ht="56.25">
      <c r="A207" s="14" t="s">
        <v>612</v>
      </c>
      <c r="B207" s="14" t="s">
        <v>102</v>
      </c>
      <c r="C207" s="238">
        <v>2087</v>
      </c>
      <c r="D207" s="239" t="s">
        <v>1573</v>
      </c>
      <c r="E207" s="163" t="s">
        <v>1574</v>
      </c>
      <c r="F207" s="84"/>
      <c r="G207" s="84"/>
      <c r="H207" s="86"/>
      <c r="I207" s="87"/>
      <c r="J207" s="29" t="s">
        <v>1304</v>
      </c>
      <c r="K207" s="5" t="str">
        <f>VLOOKUP(M207,'ЦСР 2014'!$A$8:$B$417,2,0)</f>
        <v>Предоставление грантов администрации города Ставрополя, ее отраслевым (функциональным) и территориальным органам по итогам мониторинга качества финансового менеджмента</v>
      </c>
      <c r="L207" s="401"/>
      <c r="M207" s="5" t="str">
        <f t="shared" si="6"/>
        <v>10 Б 2087</v>
      </c>
      <c r="N207" s="5" t="b">
        <f t="shared" si="7"/>
        <v>1</v>
      </c>
    </row>
    <row r="208" spans="1:14" s="54" customFormat="1" ht="90">
      <c r="A208" s="23" t="s">
        <v>634</v>
      </c>
      <c r="B208" s="23" t="s">
        <v>8</v>
      </c>
      <c r="C208" s="236" t="s">
        <v>9</v>
      </c>
      <c r="D208" s="182" t="s">
        <v>635</v>
      </c>
      <c r="E208" s="109" t="s">
        <v>1575</v>
      </c>
      <c r="F208" s="23" t="s">
        <v>634</v>
      </c>
      <c r="G208" s="23" t="s">
        <v>8</v>
      </c>
      <c r="H208" s="236" t="s">
        <v>9</v>
      </c>
      <c r="I208" s="182" t="s">
        <v>635</v>
      </c>
      <c r="J208" s="109" t="s">
        <v>636</v>
      </c>
      <c r="K208" s="5" t="str">
        <f>VLOOKUP(M208,'ЦСР 2014'!$A$8:$B$417,2,0)</f>
        <v>Муниципальная программа «Управление и распоряжение  имуществом, находящимся в муниципальной собственности города Ставрополя, в том числе земельными ресурсами, на 2014 - 2017 годы»</v>
      </c>
      <c r="L208" s="398"/>
      <c r="M208" s="5" t="str">
        <f t="shared" si="6"/>
        <v>11 0 0000</v>
      </c>
      <c r="N208" s="5" t="b">
        <f t="shared" si="7"/>
        <v>0</v>
      </c>
    </row>
    <row r="209" spans="1:14" ht="75">
      <c r="A209" s="24" t="s">
        <v>634</v>
      </c>
      <c r="B209" s="24" t="s">
        <v>102</v>
      </c>
      <c r="C209" s="215" t="s">
        <v>9</v>
      </c>
      <c r="D209" s="184" t="s">
        <v>638</v>
      </c>
      <c r="E209" s="196" t="s">
        <v>1572</v>
      </c>
      <c r="F209" s="24" t="s">
        <v>634</v>
      </c>
      <c r="G209" s="24" t="s">
        <v>102</v>
      </c>
      <c r="H209" s="215" t="s">
        <v>9</v>
      </c>
      <c r="I209" s="184" t="s">
        <v>638</v>
      </c>
      <c r="J209" s="196" t="s">
        <v>617</v>
      </c>
      <c r="K209" s="5" t="str">
        <f>VLOOKUP(M209,'ЦСР 2014'!$A$8:$B$417,2,0)</f>
        <v>Расходы в рамках реализации муниципальной программы «Управление и распоряжение  имуществом, находящимся в муниципальной собственности города Ставрополя, в том числе земельными ресурсами, на 2014 - 2017 годы»</v>
      </c>
      <c r="L209" s="399"/>
      <c r="M209" s="5" t="str">
        <f t="shared" si="6"/>
        <v>11 Б 0000</v>
      </c>
      <c r="N209" s="5" t="b">
        <f t="shared" si="7"/>
        <v>0</v>
      </c>
    </row>
    <row r="210" spans="1:14" ht="56.25">
      <c r="A210" s="14">
        <v>11</v>
      </c>
      <c r="B210" s="14" t="s">
        <v>102</v>
      </c>
      <c r="C210" s="232">
        <v>2003</v>
      </c>
      <c r="D210" s="233" t="s">
        <v>641</v>
      </c>
      <c r="E210" s="245" t="s">
        <v>642</v>
      </c>
      <c r="F210" s="14">
        <v>11</v>
      </c>
      <c r="G210" s="14" t="s">
        <v>102</v>
      </c>
      <c r="H210" s="232">
        <v>2003</v>
      </c>
      <c r="I210" s="233" t="s">
        <v>641</v>
      </c>
      <c r="J210" s="245" t="s">
        <v>642</v>
      </c>
      <c r="K210" s="5" t="str">
        <f>VLOOKUP(M210,'ЦСР 2014'!$A$8:$B$417,2,0)</f>
        <v>Расходы на получение рыночной оценки стоимости недвижимого имущества, находящегося в муниципальной собственности города Ставрополя, и подготовку технической документации на объекты недвижимого имущества</v>
      </c>
      <c r="L210" s="395"/>
      <c r="M210" s="5" t="str">
        <f t="shared" si="6"/>
        <v>11 Б 2003</v>
      </c>
      <c r="N210" s="5" t="b">
        <f t="shared" si="7"/>
        <v>1</v>
      </c>
    </row>
    <row r="211" spans="1:14" ht="37.5">
      <c r="A211" s="14">
        <v>11</v>
      </c>
      <c r="B211" s="14" t="s">
        <v>102</v>
      </c>
      <c r="C211" s="232">
        <v>2007</v>
      </c>
      <c r="D211" s="233" t="s">
        <v>645</v>
      </c>
      <c r="E211" s="245" t="s">
        <v>646</v>
      </c>
      <c r="F211" s="14">
        <v>11</v>
      </c>
      <c r="G211" s="14" t="s">
        <v>102</v>
      </c>
      <c r="H211" s="232">
        <v>2007</v>
      </c>
      <c r="I211" s="233" t="s">
        <v>645</v>
      </c>
      <c r="J211" s="245" t="s">
        <v>646</v>
      </c>
      <c r="K211" s="5" t="str">
        <f>VLOOKUP(M211,'ЦСР 2014'!$A$8:$B$417,2,0)</f>
        <v xml:space="preserve">Расходы на содержание объектов муниципальной казны города Ставрополя в части нежилых помещений </v>
      </c>
      <c r="L211" s="395"/>
      <c r="M211" s="5" t="str">
        <f t="shared" si="6"/>
        <v>11 Б 2007</v>
      </c>
      <c r="N211" s="5" t="b">
        <f t="shared" si="7"/>
        <v>1</v>
      </c>
    </row>
    <row r="212" spans="1:14" ht="37.5">
      <c r="A212" s="14">
        <v>11</v>
      </c>
      <c r="B212" s="14" t="s">
        <v>102</v>
      </c>
      <c r="C212" s="232">
        <v>2018</v>
      </c>
      <c r="D212" s="233" t="s">
        <v>654</v>
      </c>
      <c r="E212" s="245" t="s">
        <v>655</v>
      </c>
      <c r="F212" s="14">
        <v>11</v>
      </c>
      <c r="G212" s="14" t="s">
        <v>102</v>
      </c>
      <c r="H212" s="232">
        <v>2018</v>
      </c>
      <c r="I212" s="233" t="s">
        <v>654</v>
      </c>
      <c r="J212" s="245" t="s">
        <v>655</v>
      </c>
      <c r="K212" s="5" t="str">
        <f>VLOOKUP(M212,'ЦСР 2014'!$A$8:$B$417,2,0)</f>
        <v>Расходы на проведение кадастровых работ для постановки на кадастровый учет земельных участков на территории города Ставрополя</v>
      </c>
      <c r="L212" s="395"/>
      <c r="M212" s="5" t="str">
        <f t="shared" si="6"/>
        <v>11 Б 2018</v>
      </c>
      <c r="N212" s="5" t="b">
        <f t="shared" si="7"/>
        <v>1</v>
      </c>
    </row>
    <row r="213" spans="1:14" ht="56.25">
      <c r="A213" s="14" t="s">
        <v>634</v>
      </c>
      <c r="B213" s="14" t="s">
        <v>102</v>
      </c>
      <c r="C213" s="232">
        <v>2034</v>
      </c>
      <c r="D213" s="233" t="s">
        <v>659</v>
      </c>
      <c r="E213" s="245" t="s">
        <v>660</v>
      </c>
      <c r="F213" s="14" t="s">
        <v>634</v>
      </c>
      <c r="G213" s="14" t="s">
        <v>102</v>
      </c>
      <c r="H213" s="232">
        <v>2034</v>
      </c>
      <c r="I213" s="233" t="s">
        <v>659</v>
      </c>
      <c r="J213" s="245" t="s">
        <v>660</v>
      </c>
      <c r="K213" s="5" t="str">
        <f>VLOOKUP(M213,'ЦСР 2014'!$A$8:$B$417,2,0)</f>
        <v>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v>
      </c>
      <c r="L213" s="395"/>
      <c r="M213" s="5" t="str">
        <f t="shared" si="6"/>
        <v>11 Б 2034</v>
      </c>
      <c r="N213" s="5" t="b">
        <f t="shared" si="7"/>
        <v>1</v>
      </c>
    </row>
    <row r="214" spans="1:14" ht="37.5">
      <c r="A214" s="14">
        <v>11</v>
      </c>
      <c r="B214" s="14" t="s">
        <v>102</v>
      </c>
      <c r="C214" s="232">
        <v>2084</v>
      </c>
      <c r="D214" s="233" t="s">
        <v>649</v>
      </c>
      <c r="E214" s="245" t="s">
        <v>650</v>
      </c>
      <c r="F214" s="14">
        <v>11</v>
      </c>
      <c r="G214" s="14" t="s">
        <v>102</v>
      </c>
      <c r="H214" s="232">
        <v>2084</v>
      </c>
      <c r="I214" s="233" t="s">
        <v>649</v>
      </c>
      <c r="J214" s="245" t="s">
        <v>650</v>
      </c>
      <c r="K214" s="5" t="str">
        <f>VLOOKUP(M214,'ЦСР 2014'!$A$8:$B$417,2,0)</f>
        <v>Расходы на содержание объектов муниципальной казны города Ставрополя в части жилых помещений</v>
      </c>
      <c r="L214" s="395"/>
      <c r="M214" s="5" t="str">
        <f t="shared" si="6"/>
        <v>11 Б 2084</v>
      </c>
      <c r="N214" s="5" t="b">
        <f t="shared" si="7"/>
        <v>1</v>
      </c>
    </row>
    <row r="215" spans="1:14" s="283" customFormat="1" ht="37.5">
      <c r="A215" s="28" t="s">
        <v>634</v>
      </c>
      <c r="B215" s="28" t="s">
        <v>102</v>
      </c>
      <c r="C215" s="238">
        <v>2103</v>
      </c>
      <c r="D215" s="239" t="s">
        <v>1576</v>
      </c>
      <c r="E215" s="163" t="s">
        <v>1577</v>
      </c>
      <c r="F215" s="280"/>
      <c r="G215" s="280"/>
      <c r="H215" s="278"/>
      <c r="I215" s="279"/>
      <c r="J215" s="29" t="s">
        <v>1304</v>
      </c>
      <c r="K215" s="5" t="str">
        <f>VLOOKUP(M215,'ЦСР 2014'!$A$8:$B$417,2,0)</f>
        <v>Расходы за счет средств местного бюджета на приобретение трех аппаратно-программных комплексов «Дорожный пристав»</v>
      </c>
      <c r="L215" s="401"/>
      <c r="M215" s="5" t="str">
        <f t="shared" si="6"/>
        <v>11 Б 2103</v>
      </c>
      <c r="N215" s="5" t="b">
        <f t="shared" si="7"/>
        <v>0</v>
      </c>
    </row>
    <row r="216" spans="1:14" ht="56.25">
      <c r="A216" s="28" t="s">
        <v>634</v>
      </c>
      <c r="B216" s="28" t="s">
        <v>102</v>
      </c>
      <c r="C216" s="238">
        <v>2109</v>
      </c>
      <c r="D216" s="239" t="s">
        <v>1578</v>
      </c>
      <c r="E216" s="163" t="s">
        <v>1579</v>
      </c>
      <c r="F216" s="280"/>
      <c r="G216" s="280"/>
      <c r="H216" s="278"/>
      <c r="I216" s="279"/>
      <c r="J216" s="29" t="s">
        <v>1304</v>
      </c>
      <c r="K216" s="5" t="str">
        <f>VLOOKUP(M216,'ЦСР 2014'!$A$8:$B$417,2,0)</f>
        <v>Расходы по договору купли-продажи земельного участка в связи с изъятием участка для муниципальных нужд, связанных с реконструкцией проспекта Кулакова от улицы Октябрьской до улицы Коломийцева города Ставрополя</v>
      </c>
      <c r="L216" s="401"/>
      <c r="M216" s="5" t="str">
        <f t="shared" si="6"/>
        <v>11 Б 2109</v>
      </c>
      <c r="N216" s="5" t="b">
        <f t="shared" si="7"/>
        <v>0</v>
      </c>
    </row>
    <row r="217" spans="1:14" ht="45">
      <c r="A217" s="23" t="s">
        <v>663</v>
      </c>
      <c r="B217" s="23" t="s">
        <v>8</v>
      </c>
      <c r="C217" s="236" t="s">
        <v>9</v>
      </c>
      <c r="D217" s="182" t="s">
        <v>664</v>
      </c>
      <c r="E217" s="109" t="s">
        <v>1580</v>
      </c>
      <c r="F217" s="23" t="s">
        <v>663</v>
      </c>
      <c r="G217" s="23" t="s">
        <v>8</v>
      </c>
      <c r="H217" s="236" t="s">
        <v>9</v>
      </c>
      <c r="I217" s="182" t="s">
        <v>664</v>
      </c>
      <c r="J217" s="109" t="s">
        <v>665</v>
      </c>
      <c r="K217" s="5" t="str">
        <f>VLOOKUP(M217,'ЦСР 2014'!$A$8:$B$417,2,0)</f>
        <v>Муниципальная программа «Экономическое развитие города Ставрополя на 2014 - 2017 годы»</v>
      </c>
      <c r="L217" s="398"/>
      <c r="M217" s="5" t="str">
        <f t="shared" si="6"/>
        <v>12 0 0000</v>
      </c>
      <c r="N217" s="5" t="b">
        <f t="shared" si="7"/>
        <v>1</v>
      </c>
    </row>
    <row r="218" spans="1:14" ht="37.5">
      <c r="A218" s="24" t="s">
        <v>663</v>
      </c>
      <c r="B218" s="24" t="s">
        <v>15</v>
      </c>
      <c r="C218" s="215" t="s">
        <v>9</v>
      </c>
      <c r="D218" s="184" t="s">
        <v>667</v>
      </c>
      <c r="E218" s="196" t="s">
        <v>668</v>
      </c>
      <c r="F218" s="24" t="s">
        <v>663</v>
      </c>
      <c r="G218" s="24" t="s">
        <v>15</v>
      </c>
      <c r="H218" s="215" t="s">
        <v>9</v>
      </c>
      <c r="I218" s="184" t="s">
        <v>667</v>
      </c>
      <c r="J218" s="196" t="s">
        <v>668</v>
      </c>
      <c r="K218" s="5" t="str">
        <f>VLOOKUP(M218,'ЦСР 2014'!$A$8:$B$417,2,0)</f>
        <v>Подпрограмма «Развитие малого и среднего предпринимательства в городе Ставрополе»</v>
      </c>
      <c r="L218" s="399"/>
      <c r="M218" s="5" t="str">
        <f t="shared" si="6"/>
        <v>12 1 0000</v>
      </c>
      <c r="N218" s="5" t="b">
        <f t="shared" si="7"/>
        <v>1</v>
      </c>
    </row>
    <row r="219" spans="1:14" ht="37.5">
      <c r="A219" s="14">
        <v>12</v>
      </c>
      <c r="B219" s="14">
        <v>1</v>
      </c>
      <c r="C219" s="14">
        <v>2048</v>
      </c>
      <c r="D219" s="14" t="s">
        <v>671</v>
      </c>
      <c r="E219" s="245" t="s">
        <v>672</v>
      </c>
      <c r="F219" s="14">
        <v>12</v>
      </c>
      <c r="G219" s="14">
        <v>1</v>
      </c>
      <c r="H219" s="14">
        <v>2048</v>
      </c>
      <c r="I219" s="14" t="s">
        <v>671</v>
      </c>
      <c r="J219" s="245" t="s">
        <v>672</v>
      </c>
      <c r="K219" s="5" t="str">
        <f>VLOOKUP(M219,'ЦСР 2014'!$A$8:$B$417,2,0)</f>
        <v>Расходы на поддержку субъектов малого и среднего предпринимательства, осуществляющих деятельность на территории города Ставрополя</v>
      </c>
      <c r="L219" s="395"/>
      <c r="M219" s="5" t="str">
        <f t="shared" si="6"/>
        <v>12 1 2048</v>
      </c>
      <c r="N219" s="5" t="b">
        <f t="shared" si="7"/>
        <v>1</v>
      </c>
    </row>
    <row r="220" spans="1:14" ht="37.5">
      <c r="A220" s="24" t="s">
        <v>663</v>
      </c>
      <c r="B220" s="24" t="s">
        <v>91</v>
      </c>
      <c r="C220" s="215" t="s">
        <v>9</v>
      </c>
      <c r="D220" s="184" t="s">
        <v>680</v>
      </c>
      <c r="E220" s="196" t="s">
        <v>1251</v>
      </c>
      <c r="F220" s="24" t="s">
        <v>663</v>
      </c>
      <c r="G220" s="24" t="s">
        <v>91</v>
      </c>
      <c r="H220" s="215" t="s">
        <v>9</v>
      </c>
      <c r="I220" s="184" t="s">
        <v>680</v>
      </c>
      <c r="J220" s="196" t="s">
        <v>1251</v>
      </c>
      <c r="K220" s="5" t="str">
        <f>VLOOKUP(M220,'ЦСР 2014'!$A$8:$B$417,2,0)</f>
        <v>Подпрограмма «Развитие туризма и международных, межрегиональных связей города Ставрополя»</v>
      </c>
      <c r="L220" s="399"/>
      <c r="M220" s="5" t="str">
        <f t="shared" si="6"/>
        <v>12 2 0000</v>
      </c>
      <c r="N220" s="5" t="b">
        <f t="shared" si="7"/>
        <v>1</v>
      </c>
    </row>
    <row r="221" spans="1:14" ht="37.5">
      <c r="A221" s="14" t="s">
        <v>663</v>
      </c>
      <c r="B221" s="14" t="s">
        <v>91</v>
      </c>
      <c r="C221" s="14" t="s">
        <v>689</v>
      </c>
      <c r="D221" s="14" t="s">
        <v>690</v>
      </c>
      <c r="E221" s="245" t="s">
        <v>691</v>
      </c>
      <c r="F221" s="14" t="s">
        <v>663</v>
      </c>
      <c r="G221" s="14" t="s">
        <v>91</v>
      </c>
      <c r="H221" s="14" t="s">
        <v>689</v>
      </c>
      <c r="I221" s="14" t="s">
        <v>690</v>
      </c>
      <c r="J221" s="245" t="s">
        <v>691</v>
      </c>
      <c r="K221" s="5" t="str">
        <f>VLOOKUP(M221,'ЦСР 2014'!$A$8:$B$417,2,0)</f>
        <v>Членские взносы в международные, общероссийские, межрегиональные и региональные объединения муниципальных образований</v>
      </c>
      <c r="L221" s="395"/>
      <c r="M221" s="5" t="str">
        <f t="shared" si="6"/>
        <v>12 2 2004</v>
      </c>
      <c r="N221" s="5" t="b">
        <f t="shared" si="7"/>
        <v>1</v>
      </c>
    </row>
    <row r="222" spans="1:14" ht="56.25">
      <c r="A222" s="14">
        <v>12</v>
      </c>
      <c r="B222" s="14">
        <v>2</v>
      </c>
      <c r="C222" s="14">
        <v>2009</v>
      </c>
      <c r="D222" s="14" t="s">
        <v>694</v>
      </c>
      <c r="E222" s="245" t="s">
        <v>695</v>
      </c>
      <c r="F222" s="14">
        <v>12</v>
      </c>
      <c r="G222" s="14">
        <v>2</v>
      </c>
      <c r="H222" s="14">
        <v>2009</v>
      </c>
      <c r="I222" s="14" t="s">
        <v>694</v>
      </c>
      <c r="J222" s="245" t="s">
        <v>695</v>
      </c>
      <c r="K222" s="5" t="str">
        <f>VLOOKUP(M222,'ЦСР 2014'!$A$8:$B$417,2,0)</f>
        <v>Представительские расходы на организацию приема официальных лиц и делегаций городов стран дальнего и ближнего зарубежья, регионов России, представителей иностранных посольств и консульств</v>
      </c>
      <c r="L222" s="395"/>
      <c r="M222" s="5" t="str">
        <f t="shared" si="6"/>
        <v>12 2 2009</v>
      </c>
      <c r="N222" s="5" t="b">
        <f t="shared" si="7"/>
        <v>1</v>
      </c>
    </row>
    <row r="223" spans="1:14" ht="37.5">
      <c r="A223" s="14">
        <v>12</v>
      </c>
      <c r="B223" s="14">
        <v>2</v>
      </c>
      <c r="C223" s="14">
        <v>2064</v>
      </c>
      <c r="D223" s="14" t="s">
        <v>683</v>
      </c>
      <c r="E223" s="245" t="s">
        <v>684</v>
      </c>
      <c r="F223" s="14">
        <v>12</v>
      </c>
      <c r="G223" s="14">
        <v>2</v>
      </c>
      <c r="H223" s="14">
        <v>2064</v>
      </c>
      <c r="I223" s="14" t="s">
        <v>683</v>
      </c>
      <c r="J223" s="245" t="s">
        <v>684</v>
      </c>
      <c r="K223" s="5" t="str">
        <f>VLOOKUP(M223,'ЦСР 2014'!$A$8:$B$417,2,0)</f>
        <v>Расходы на формирование имиджа города Ставрополя, как города, привлекательного для въездного и внутреннего туризма</v>
      </c>
      <c r="L223" s="395"/>
      <c r="M223" s="5" t="str">
        <f t="shared" si="6"/>
        <v>12 2 2064</v>
      </c>
      <c r="N223" s="5" t="b">
        <f t="shared" si="7"/>
        <v>1</v>
      </c>
    </row>
    <row r="224" spans="1:14" ht="37.5">
      <c r="A224" s="24" t="s">
        <v>663</v>
      </c>
      <c r="B224" s="24" t="s">
        <v>288</v>
      </c>
      <c r="C224" s="215" t="s">
        <v>9</v>
      </c>
      <c r="D224" s="184" t="s">
        <v>698</v>
      </c>
      <c r="E224" s="196" t="s">
        <v>699</v>
      </c>
      <c r="F224" s="24" t="s">
        <v>663</v>
      </c>
      <c r="G224" s="24" t="s">
        <v>288</v>
      </c>
      <c r="H224" s="215" t="s">
        <v>9</v>
      </c>
      <c r="I224" s="184" t="s">
        <v>698</v>
      </c>
      <c r="J224" s="196" t="s">
        <v>699</v>
      </c>
      <c r="K224" s="5" t="str">
        <f>VLOOKUP(M224,'ЦСР 2014'!$A$8:$B$417,2,0)</f>
        <v>Подпрограмма «Создание благоприятных условий для привлечения инвестиций в экономику города Ставрополя»</v>
      </c>
      <c r="L224" s="399"/>
      <c r="M224" s="5" t="str">
        <f t="shared" si="6"/>
        <v>12 3 0000</v>
      </c>
      <c r="N224" s="5" t="b">
        <f t="shared" si="7"/>
        <v>1</v>
      </c>
    </row>
    <row r="225" spans="1:14" ht="37.5">
      <c r="A225" s="14">
        <v>12</v>
      </c>
      <c r="B225" s="14">
        <v>3</v>
      </c>
      <c r="C225" s="14">
        <v>2065</v>
      </c>
      <c r="D225" s="14" t="s">
        <v>702</v>
      </c>
      <c r="E225" s="245" t="s">
        <v>703</v>
      </c>
      <c r="F225" s="14">
        <v>12</v>
      </c>
      <c r="G225" s="14">
        <v>3</v>
      </c>
      <c r="H225" s="14">
        <v>2065</v>
      </c>
      <c r="I225" s="14" t="s">
        <v>702</v>
      </c>
      <c r="J225" s="245" t="s">
        <v>703</v>
      </c>
      <c r="K225" s="5" t="str">
        <f>VLOOKUP(M225,'ЦСР 2014'!$A$8:$B$417,2,0)</f>
        <v>Расходы на создание условий для привлечения инвестиций в экономику города Ставрополя</v>
      </c>
      <c r="L225" s="395"/>
      <c r="M225" s="5" t="str">
        <f t="shared" si="6"/>
        <v>12 3 2065</v>
      </c>
      <c r="N225" s="5" t="b">
        <f t="shared" si="7"/>
        <v>1</v>
      </c>
    </row>
    <row r="226" spans="1:14" ht="67.5">
      <c r="A226" s="23" t="s">
        <v>708</v>
      </c>
      <c r="B226" s="23" t="s">
        <v>8</v>
      </c>
      <c r="C226" s="236" t="s">
        <v>9</v>
      </c>
      <c r="D226" s="182" t="s">
        <v>709</v>
      </c>
      <c r="E226" s="109" t="s">
        <v>1581</v>
      </c>
      <c r="F226" s="23" t="s">
        <v>708</v>
      </c>
      <c r="G226" s="23" t="s">
        <v>8</v>
      </c>
      <c r="H226" s="236" t="s">
        <v>9</v>
      </c>
      <c r="I226" s="182" t="s">
        <v>709</v>
      </c>
      <c r="J226" s="109" t="s">
        <v>710</v>
      </c>
      <c r="K226" s="5" t="str">
        <f>VLOOKUP(M226,'ЦСР 2014'!$A$8:$B$417,2,0)</f>
        <v>Муниципальная программа «Развитие муниципальной службы и противодействие коррупции в администрации города Ставрополя и ее органах на 2014 - 2017 годы»</v>
      </c>
      <c r="L226" s="398"/>
      <c r="M226" s="5" t="str">
        <f t="shared" si="6"/>
        <v>13 0 0000</v>
      </c>
      <c r="N226" s="5" t="b">
        <f t="shared" si="7"/>
        <v>1</v>
      </c>
    </row>
    <row r="227" spans="1:14" ht="37.5">
      <c r="A227" s="24" t="s">
        <v>708</v>
      </c>
      <c r="B227" s="24" t="s">
        <v>15</v>
      </c>
      <c r="C227" s="215" t="s">
        <v>9</v>
      </c>
      <c r="D227" s="184" t="s">
        <v>712</v>
      </c>
      <c r="E227" s="205" t="s">
        <v>1582</v>
      </c>
      <c r="F227" s="24" t="s">
        <v>708</v>
      </c>
      <c r="G227" s="24" t="s">
        <v>15</v>
      </c>
      <c r="H227" s="215" t="s">
        <v>9</v>
      </c>
      <c r="I227" s="184" t="s">
        <v>712</v>
      </c>
      <c r="J227" s="205" t="s">
        <v>713</v>
      </c>
      <c r="K227" s="5" t="str">
        <f>VLOOKUP(M227,'ЦСР 2014'!$A$8:$B$417,2,0)</f>
        <v xml:space="preserve">Подпрограмма  «Развитие муниципальной службы в администрации  города  Ставрополя  и ее органах  на 2014 - 2017 годы» </v>
      </c>
      <c r="L227" s="397"/>
      <c r="M227" s="5" t="str">
        <f t="shared" si="6"/>
        <v>13 1 0000</v>
      </c>
      <c r="N227" s="5" t="b">
        <f t="shared" si="7"/>
        <v>0</v>
      </c>
    </row>
    <row r="228" spans="1:14" s="32" customFormat="1" ht="56.25">
      <c r="A228" s="14" t="s">
        <v>708</v>
      </c>
      <c r="B228" s="14" t="s">
        <v>15</v>
      </c>
      <c r="C228" s="232">
        <v>2045</v>
      </c>
      <c r="D228" s="233" t="s">
        <v>716</v>
      </c>
      <c r="E228" s="206" t="s">
        <v>717</v>
      </c>
      <c r="F228" s="14" t="s">
        <v>708</v>
      </c>
      <c r="G228" s="14" t="s">
        <v>15</v>
      </c>
      <c r="H228" s="232">
        <v>2045</v>
      </c>
      <c r="I228" s="233" t="s">
        <v>716</v>
      </c>
      <c r="J228" s="206" t="s">
        <v>717</v>
      </c>
      <c r="K228" s="5" t="str">
        <f>VLOOKUP(M228,'ЦСР 2014'!$A$8:$B$417,2,0)</f>
        <v>Расходы на реализацию мероприятий, направленных на формирование квалифицированных кадров муниципальной службы в администрации города Ставрополя и ее органах</v>
      </c>
      <c r="L228" s="402"/>
      <c r="M228" s="5" t="str">
        <f t="shared" si="6"/>
        <v>13 1 2045</v>
      </c>
      <c r="N228" s="5" t="b">
        <f t="shared" si="7"/>
        <v>1</v>
      </c>
    </row>
    <row r="229" spans="1:14" ht="37.5">
      <c r="A229" s="24" t="s">
        <v>708</v>
      </c>
      <c r="B229" s="24" t="s">
        <v>91</v>
      </c>
      <c r="C229" s="215" t="s">
        <v>9</v>
      </c>
      <c r="D229" s="184" t="s">
        <v>720</v>
      </c>
      <c r="E229" s="196" t="s">
        <v>1583</v>
      </c>
      <c r="F229" s="24" t="s">
        <v>708</v>
      </c>
      <c r="G229" s="24" t="s">
        <v>91</v>
      </c>
      <c r="H229" s="215" t="s">
        <v>9</v>
      </c>
      <c r="I229" s="184" t="s">
        <v>720</v>
      </c>
      <c r="J229" s="196" t="s">
        <v>721</v>
      </c>
      <c r="K229" s="5" t="str">
        <f>VLOOKUP(M229,'ЦСР 2014'!$A$8:$B$417,2,0)</f>
        <v>Подпрограмма «Противодействие коррупции в сфере деятельности администрации города Ставрополя и ее органах на 2014 - 2017 годы»</v>
      </c>
      <c r="L229" s="399"/>
      <c r="M229" s="5" t="str">
        <f t="shared" si="6"/>
        <v>13 2 0000</v>
      </c>
      <c r="N229" s="5" t="b">
        <f t="shared" si="7"/>
        <v>1</v>
      </c>
    </row>
    <row r="230" spans="1:14" ht="56.25">
      <c r="A230" s="14" t="s">
        <v>708</v>
      </c>
      <c r="B230" s="14" t="s">
        <v>91</v>
      </c>
      <c r="C230" s="232">
        <v>2062</v>
      </c>
      <c r="D230" s="233" t="s">
        <v>724</v>
      </c>
      <c r="E230" s="206" t="s">
        <v>725</v>
      </c>
      <c r="F230" s="14" t="s">
        <v>708</v>
      </c>
      <c r="G230" s="14" t="s">
        <v>91</v>
      </c>
      <c r="H230" s="232">
        <v>2062</v>
      </c>
      <c r="I230" s="233" t="s">
        <v>724</v>
      </c>
      <c r="J230" s="206" t="s">
        <v>725</v>
      </c>
      <c r="K230" s="5" t="str">
        <f>VLOOKUP(M230,'ЦСР 2014'!$A$8:$B$417,2,0)</f>
        <v>Расходы на реализацию мероприятий, направленных на противодействие коррупции в сфере деятельности администрации города Ставрополя и ее органов</v>
      </c>
      <c r="L230" s="402"/>
      <c r="M230" s="5" t="str">
        <f t="shared" si="6"/>
        <v>13 2 2062</v>
      </c>
      <c r="N230" s="5" t="b">
        <f t="shared" si="7"/>
        <v>1</v>
      </c>
    </row>
    <row r="231" spans="1:14" ht="67.5">
      <c r="A231" s="226">
        <v>14</v>
      </c>
      <c r="B231" s="226" t="s">
        <v>8</v>
      </c>
      <c r="C231" s="227" t="s">
        <v>9</v>
      </c>
      <c r="D231" s="226" t="s">
        <v>730</v>
      </c>
      <c r="E231" s="251" t="s">
        <v>1584</v>
      </c>
      <c r="F231" s="226">
        <v>14</v>
      </c>
      <c r="G231" s="226" t="s">
        <v>8</v>
      </c>
      <c r="H231" s="227" t="s">
        <v>9</v>
      </c>
      <c r="I231" s="226" t="s">
        <v>730</v>
      </c>
      <c r="J231" s="251" t="s">
        <v>731</v>
      </c>
      <c r="K231" s="5" t="str">
        <f>VLOOKUP(M231,'ЦСР 2014'!$A$8:$B$417,2,0)</f>
        <v>Муниципальная программа «Развитие информационного общества и снижение административных барьеров в городе Ставрополе на 2014 - 2017 годы»</v>
      </c>
      <c r="L231" s="391"/>
      <c r="M231" s="5" t="str">
        <f t="shared" si="6"/>
        <v>14 0 0000</v>
      </c>
      <c r="N231" s="5" t="b">
        <f t="shared" si="7"/>
        <v>0</v>
      </c>
    </row>
    <row r="232" spans="1:14" s="32" customFormat="1" ht="37.5">
      <c r="A232" s="229">
        <v>14</v>
      </c>
      <c r="B232" s="229" t="s">
        <v>15</v>
      </c>
      <c r="C232" s="230" t="s">
        <v>9</v>
      </c>
      <c r="D232" s="229" t="s">
        <v>734</v>
      </c>
      <c r="E232" s="252" t="s">
        <v>735</v>
      </c>
      <c r="F232" s="229">
        <v>14</v>
      </c>
      <c r="G232" s="229" t="s">
        <v>15</v>
      </c>
      <c r="H232" s="230" t="s">
        <v>9</v>
      </c>
      <c r="I232" s="229" t="s">
        <v>734</v>
      </c>
      <c r="J232" s="252" t="s">
        <v>735</v>
      </c>
      <c r="K232" s="5" t="str">
        <f>VLOOKUP(M232,'ЦСР 2014'!$A$8:$B$417,2,0)</f>
        <v>Подпрограмма «Развитие информационного общества в городе Ставрополе»</v>
      </c>
      <c r="L232" s="392"/>
      <c r="M232" s="5" t="str">
        <f t="shared" si="6"/>
        <v>14 1 0000</v>
      </c>
      <c r="N232" s="5" t="b">
        <f t="shared" si="7"/>
        <v>1</v>
      </c>
    </row>
    <row r="233" spans="1:14" s="32" customFormat="1" ht="37.5">
      <c r="A233" s="28">
        <v>14</v>
      </c>
      <c r="B233" s="28">
        <v>1</v>
      </c>
      <c r="C233" s="28">
        <v>2008</v>
      </c>
      <c r="D233" s="28" t="s">
        <v>745</v>
      </c>
      <c r="E233" s="206" t="s">
        <v>746</v>
      </c>
      <c r="F233" s="28">
        <v>14</v>
      </c>
      <c r="G233" s="28">
        <v>1</v>
      </c>
      <c r="H233" s="28">
        <v>2008</v>
      </c>
      <c r="I233" s="28" t="s">
        <v>745</v>
      </c>
      <c r="J233" s="206" t="s">
        <v>746</v>
      </c>
      <c r="K233" s="5" t="str">
        <f>VLOOKUP(M233,'ЦСР 2014'!$A$8:$B$417,2,0)</f>
        <v>Расходы на оказание информационных услуг средствами массовой информации</v>
      </c>
      <c r="L233" s="402"/>
      <c r="M233" s="5" t="str">
        <f t="shared" si="6"/>
        <v>14 1 2008</v>
      </c>
      <c r="N233" s="5" t="b">
        <f t="shared" si="7"/>
        <v>1</v>
      </c>
    </row>
    <row r="234" spans="1:14" s="32" customFormat="1" ht="37.5">
      <c r="A234" s="28">
        <v>14</v>
      </c>
      <c r="B234" s="28">
        <v>1</v>
      </c>
      <c r="C234" s="28">
        <v>2063</v>
      </c>
      <c r="D234" s="28" t="s">
        <v>738</v>
      </c>
      <c r="E234" s="206" t="s">
        <v>739</v>
      </c>
      <c r="F234" s="28">
        <v>14</v>
      </c>
      <c r="G234" s="28">
        <v>1</v>
      </c>
      <c r="H234" s="28">
        <v>2063</v>
      </c>
      <c r="I234" s="28" t="s">
        <v>738</v>
      </c>
      <c r="J234" s="206" t="s">
        <v>739</v>
      </c>
      <c r="K234" s="5" t="str">
        <f>VLOOKUP(M234,'ЦСР 2014'!$A$8:$B$417,2,0)</f>
        <v>Расходы на развитие и обеспечение функционирования информационного общества в городе Ставрополе</v>
      </c>
      <c r="L234" s="402"/>
      <c r="M234" s="5" t="str">
        <f t="shared" si="6"/>
        <v>14 1 2063</v>
      </c>
      <c r="N234" s="5" t="b">
        <f t="shared" si="7"/>
        <v>1</v>
      </c>
    </row>
    <row r="235" spans="1:14" ht="37.5">
      <c r="A235" s="28">
        <v>14</v>
      </c>
      <c r="B235" s="28">
        <v>1</v>
      </c>
      <c r="C235" s="28">
        <v>6003</v>
      </c>
      <c r="D235" s="28" t="s">
        <v>750</v>
      </c>
      <c r="E235" s="206" t="s">
        <v>751</v>
      </c>
      <c r="F235" s="28">
        <v>14</v>
      </c>
      <c r="G235" s="28">
        <v>1</v>
      </c>
      <c r="H235" s="28">
        <v>6003</v>
      </c>
      <c r="I235" s="28" t="s">
        <v>750</v>
      </c>
      <c r="J235" s="206" t="s">
        <v>751</v>
      </c>
      <c r="K235" s="5" t="str">
        <f>VLOOKUP(M235,'ЦСР 2014'!$A$8:$B$417,2,0)</f>
        <v>Расходы на официальное опубликование муниципальных правовых актов города Ставрополя в газете «Вечерний Ставрополь»</v>
      </c>
      <c r="L235" s="402"/>
      <c r="M235" s="5" t="str">
        <f t="shared" si="6"/>
        <v>14 1 6003</v>
      </c>
      <c r="N235" s="5" t="b">
        <f t="shared" si="7"/>
        <v>0</v>
      </c>
    </row>
    <row r="236" spans="1:14" s="32" customFormat="1" ht="56.25">
      <c r="A236" s="229">
        <v>14</v>
      </c>
      <c r="B236" s="229">
        <v>2</v>
      </c>
      <c r="C236" s="230" t="s">
        <v>9</v>
      </c>
      <c r="D236" s="229" t="s">
        <v>754</v>
      </c>
      <c r="E236" s="252" t="s">
        <v>755</v>
      </c>
      <c r="F236" s="229">
        <v>14</v>
      </c>
      <c r="G236" s="229">
        <v>2</v>
      </c>
      <c r="H236" s="230" t="s">
        <v>9</v>
      </c>
      <c r="I236" s="229" t="s">
        <v>754</v>
      </c>
      <c r="J236" s="252" t="s">
        <v>755</v>
      </c>
      <c r="K236" s="5" t="str">
        <f>VLOOKUP(M236,'ЦСР 2014'!$A$8:$B$417,2,0)</f>
        <v xml:space="preserve">Подпрограмма «Снижение административных барьеров, оптимизация и повышение качества предоставления государственных и муниципальных услуг в городе Ставрополе» </v>
      </c>
      <c r="L236" s="392"/>
      <c r="M236" s="5" t="str">
        <f t="shared" si="6"/>
        <v>14 2 0000</v>
      </c>
      <c r="N236" s="5" t="b">
        <f t="shared" si="7"/>
        <v>0</v>
      </c>
    </row>
    <row r="237" spans="1:14" ht="75">
      <c r="A237" s="28">
        <v>14</v>
      </c>
      <c r="B237" s="28">
        <v>2</v>
      </c>
      <c r="C237" s="28">
        <v>2071</v>
      </c>
      <c r="D237" s="28" t="s">
        <v>758</v>
      </c>
      <c r="E237" s="206" t="s">
        <v>759</v>
      </c>
      <c r="F237" s="28">
        <v>14</v>
      </c>
      <c r="G237" s="28">
        <v>2</v>
      </c>
      <c r="H237" s="28">
        <v>2071</v>
      </c>
      <c r="I237" s="28" t="s">
        <v>758</v>
      </c>
      <c r="J237" s="206" t="s">
        <v>759</v>
      </c>
      <c r="K237" s="5" t="str">
        <f>VLOOKUP(M237,'ЦСР 2014'!$A$8:$B$417,2,0)</f>
        <v>Расходы на реализацию мероприятий, направленных на снижение административных барьеров, оптимизацию и повышение качества предоставления государственных и муниципальных услуг в городе Ставрополе</v>
      </c>
      <c r="L237" s="402"/>
      <c r="M237" s="5" t="str">
        <f t="shared" si="6"/>
        <v>14 2 2071</v>
      </c>
      <c r="N237" s="5" t="b">
        <f t="shared" si="7"/>
        <v>1</v>
      </c>
    </row>
    <row r="238" spans="1:14" s="49" customFormat="1" ht="75">
      <c r="A238" s="28">
        <v>14</v>
      </c>
      <c r="B238" s="28">
        <v>2</v>
      </c>
      <c r="C238" s="28">
        <v>1151</v>
      </c>
      <c r="D238" s="28" t="s">
        <v>766</v>
      </c>
      <c r="E238" s="206" t="s">
        <v>767</v>
      </c>
      <c r="F238" s="28">
        <v>14</v>
      </c>
      <c r="G238" s="28">
        <v>2</v>
      </c>
      <c r="H238" s="28">
        <v>1151</v>
      </c>
      <c r="I238" s="28" t="s">
        <v>766</v>
      </c>
      <c r="J238" s="206" t="s">
        <v>767</v>
      </c>
      <c r="K238" s="5" t="str">
        <f>VLOOKUP(M238,'ЦСР 2014'!$A$8:$B$417,2,0)</f>
        <v>Обеспечение деятельности (оказание услуг) многофункционального центра предоставления государственных и муниципальных услуг в городе Ставрополе</v>
      </c>
      <c r="L238" s="402"/>
      <c r="M238" s="5" t="str">
        <f t="shared" si="6"/>
        <v>14 2 1151</v>
      </c>
      <c r="N238" s="5" t="b">
        <f t="shared" si="7"/>
        <v>0</v>
      </c>
    </row>
    <row r="239" spans="1:14" s="49" customFormat="1" ht="90">
      <c r="A239" s="23" t="s">
        <v>769</v>
      </c>
      <c r="B239" s="23" t="s">
        <v>8</v>
      </c>
      <c r="C239" s="236" t="s">
        <v>9</v>
      </c>
      <c r="D239" s="182" t="s">
        <v>770</v>
      </c>
      <c r="E239" s="109" t="s">
        <v>1585</v>
      </c>
      <c r="F239" s="23" t="s">
        <v>769</v>
      </c>
      <c r="G239" s="23" t="s">
        <v>8</v>
      </c>
      <c r="H239" s="236" t="s">
        <v>9</v>
      </c>
      <c r="I239" s="182" t="s">
        <v>770</v>
      </c>
      <c r="J239" s="109" t="s">
        <v>771</v>
      </c>
      <c r="K239" s="5" t="str">
        <f>VLOOKUP(M239,'ЦСР 2014'!$A$8:$B$417,2,0)</f>
        <v>Муниципальная программа «Обеспечение безопасности, общественного порядка и профилактика правонарушений в городе Ставрополе на 2014 - 2017 годы»</v>
      </c>
      <c r="L239" s="398"/>
      <c r="M239" s="5" t="str">
        <f t="shared" si="6"/>
        <v>15 0 0000</v>
      </c>
      <c r="N239" s="5" t="b">
        <f t="shared" si="7"/>
        <v>1</v>
      </c>
    </row>
    <row r="240" spans="1:14" s="49" customFormat="1">
      <c r="A240" s="24" t="s">
        <v>769</v>
      </c>
      <c r="B240" s="24" t="s">
        <v>15</v>
      </c>
      <c r="C240" s="215" t="s">
        <v>9</v>
      </c>
      <c r="D240" s="184" t="s">
        <v>773</v>
      </c>
      <c r="E240" s="196" t="s">
        <v>1586</v>
      </c>
      <c r="F240" s="24" t="s">
        <v>769</v>
      </c>
      <c r="G240" s="24" t="s">
        <v>15</v>
      </c>
      <c r="H240" s="215" t="s">
        <v>9</v>
      </c>
      <c r="I240" s="184" t="s">
        <v>773</v>
      </c>
      <c r="J240" s="196" t="s">
        <v>774</v>
      </c>
      <c r="K240" s="5" t="str">
        <f>VLOOKUP(M240,'ЦСР 2014'!$A$8:$B$417,2,0)</f>
        <v>Подпрограмма «Безопасный Ставрополь 2014 - 2017»</v>
      </c>
      <c r="L240" s="399"/>
      <c r="M240" s="5" t="str">
        <f t="shared" si="6"/>
        <v>15 1 0000</v>
      </c>
      <c r="N240" s="5" t="b">
        <f t="shared" si="7"/>
        <v>1</v>
      </c>
    </row>
    <row r="241" spans="1:14" s="49" customFormat="1" ht="37.5">
      <c r="A241" s="28">
        <v>15</v>
      </c>
      <c r="B241" s="28">
        <v>1</v>
      </c>
      <c r="C241" s="28">
        <v>2035</v>
      </c>
      <c r="D241" s="28" t="s">
        <v>777</v>
      </c>
      <c r="E241" s="206" t="s">
        <v>778</v>
      </c>
      <c r="F241" s="28">
        <v>15</v>
      </c>
      <c r="G241" s="28">
        <v>1</v>
      </c>
      <c r="H241" s="28">
        <v>2035</v>
      </c>
      <c r="I241" s="28" t="s">
        <v>777</v>
      </c>
      <c r="J241" s="206" t="s">
        <v>778</v>
      </c>
      <c r="K241" s="5" t="str">
        <f>VLOOKUP(M241,'ЦСР 2014'!$A$8:$B$417,2,0)</f>
        <v>Расходы на реализацию мероприятий, направленных на повышение уровня безопасности жизнедеятельности города Ставрополя</v>
      </c>
      <c r="L241" s="402"/>
      <c r="M241" s="5" t="str">
        <f t="shared" si="6"/>
        <v>15 1 2035</v>
      </c>
      <c r="N241" s="5" t="b">
        <f t="shared" si="7"/>
        <v>1</v>
      </c>
    </row>
    <row r="242" spans="1:14">
      <c r="A242" s="24" t="s">
        <v>769</v>
      </c>
      <c r="B242" s="24" t="s">
        <v>91</v>
      </c>
      <c r="C242" s="215" t="s">
        <v>9</v>
      </c>
      <c r="D242" s="184" t="s">
        <v>787</v>
      </c>
      <c r="E242" s="196" t="s">
        <v>1587</v>
      </c>
      <c r="F242" s="24" t="s">
        <v>769</v>
      </c>
      <c r="G242" s="24" t="s">
        <v>91</v>
      </c>
      <c r="H242" s="215" t="s">
        <v>9</v>
      </c>
      <c r="I242" s="184" t="s">
        <v>787</v>
      </c>
      <c r="J242" s="196" t="s">
        <v>788</v>
      </c>
      <c r="K242" s="5" t="str">
        <f>VLOOKUP(M242,'ЦСР 2014'!$A$8:$B$417,2,0)</f>
        <v>Подпрограмма «НЕзависимость 2014 - 2017»</v>
      </c>
      <c r="L242" s="399"/>
      <c r="M242" s="5" t="str">
        <f t="shared" si="6"/>
        <v>15 2 0000</v>
      </c>
      <c r="N242" s="5" t="b">
        <f t="shared" si="7"/>
        <v>1</v>
      </c>
    </row>
    <row r="243" spans="1:14" ht="75">
      <c r="A243" s="28">
        <v>15</v>
      </c>
      <c r="B243" s="28" t="s">
        <v>91</v>
      </c>
      <c r="C243" s="28" t="s">
        <v>790</v>
      </c>
      <c r="D243" s="28" t="s">
        <v>791</v>
      </c>
      <c r="E243" s="206" t="s">
        <v>792</v>
      </c>
      <c r="F243" s="28">
        <v>15</v>
      </c>
      <c r="G243" s="28" t="s">
        <v>91</v>
      </c>
      <c r="H243" s="28" t="s">
        <v>790</v>
      </c>
      <c r="I243" s="28" t="s">
        <v>791</v>
      </c>
      <c r="J243" s="206" t="s">
        <v>792</v>
      </c>
      <c r="K243" s="5" t="str">
        <f>VLOOKUP(M243,'ЦСР 2014'!$A$8:$B$417,2,0)</f>
        <v>Расходы на реализацию мероприятий,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v>
      </c>
      <c r="L243" s="402"/>
      <c r="M243" s="5" t="str">
        <f t="shared" si="6"/>
        <v>15 2 2037</v>
      </c>
      <c r="N243" s="5" t="b">
        <f t="shared" si="7"/>
        <v>1</v>
      </c>
    </row>
    <row r="244" spans="1:14" ht="37.5">
      <c r="A244" s="24" t="s">
        <v>769</v>
      </c>
      <c r="B244" s="24" t="s">
        <v>288</v>
      </c>
      <c r="C244" s="215" t="s">
        <v>9</v>
      </c>
      <c r="D244" s="184" t="s">
        <v>798</v>
      </c>
      <c r="E244" s="196" t="s">
        <v>1588</v>
      </c>
      <c r="F244" s="24" t="s">
        <v>769</v>
      </c>
      <c r="G244" s="24" t="s">
        <v>288</v>
      </c>
      <c r="H244" s="215" t="s">
        <v>9</v>
      </c>
      <c r="I244" s="184" t="s">
        <v>798</v>
      </c>
      <c r="J244" s="196" t="s">
        <v>799</v>
      </c>
      <c r="K244" s="5" t="str">
        <f>VLOOKUP(M244,'ЦСР 2014'!$A$8:$B$417,2,0)</f>
        <v>Подпрограмма «Профилактика правонарушений в городе Ставрополе на 2014 - 2017 годы»</v>
      </c>
      <c r="L244" s="399"/>
      <c r="M244" s="5" t="str">
        <f t="shared" si="6"/>
        <v>15 3 0000</v>
      </c>
      <c r="N244" s="5" t="b">
        <f t="shared" si="7"/>
        <v>1</v>
      </c>
    </row>
    <row r="245" spans="1:14" s="4" customFormat="1" ht="56.25">
      <c r="A245" s="28">
        <v>15</v>
      </c>
      <c r="B245" s="28" t="s">
        <v>288</v>
      </c>
      <c r="C245" s="28" t="s">
        <v>810</v>
      </c>
      <c r="D245" s="28" t="s">
        <v>811</v>
      </c>
      <c r="E245" s="206" t="s">
        <v>812</v>
      </c>
      <c r="F245" s="28">
        <v>15</v>
      </c>
      <c r="G245" s="28" t="s">
        <v>288</v>
      </c>
      <c r="H245" s="28" t="s">
        <v>810</v>
      </c>
      <c r="I245" s="28" t="s">
        <v>811</v>
      </c>
      <c r="J245" s="206" t="s">
        <v>812</v>
      </c>
      <c r="K245" s="5" t="str">
        <f>VLOOKUP(M245,'ЦСР 2014'!$A$8:$B$417,2,0)</f>
        <v>Расходы на реализацию решения Ставропольской городской Думы «Об утверждении Положения о добровольной народной дружине города Ставрополя»</v>
      </c>
      <c r="L245" s="402"/>
      <c r="M245" s="5" t="str">
        <f t="shared" si="6"/>
        <v>15 3 2010</v>
      </c>
      <c r="N245" s="5" t="b">
        <f t="shared" si="7"/>
        <v>1</v>
      </c>
    </row>
    <row r="246" spans="1:14" ht="37.5">
      <c r="A246" s="28">
        <v>15</v>
      </c>
      <c r="B246" s="28" t="s">
        <v>288</v>
      </c>
      <c r="C246" s="28" t="s">
        <v>802</v>
      </c>
      <c r="D246" s="28" t="s">
        <v>803</v>
      </c>
      <c r="E246" s="206" t="s">
        <v>804</v>
      </c>
      <c r="F246" s="28">
        <v>15</v>
      </c>
      <c r="G246" s="28" t="s">
        <v>288</v>
      </c>
      <c r="H246" s="28" t="s">
        <v>802</v>
      </c>
      <c r="I246" s="28" t="s">
        <v>803</v>
      </c>
      <c r="J246" s="206" t="s">
        <v>804</v>
      </c>
      <c r="K246" s="5" t="str">
        <f>VLOOKUP(M246,'ЦСР 2014'!$A$8:$B$417,2,0)</f>
        <v>Расходы на реализацию мероприятий, направленных на профилактику правонарушений в городе Ставрополе</v>
      </c>
      <c r="L246" s="402"/>
      <c r="M246" s="5" t="str">
        <f t="shared" si="6"/>
        <v>15 3 2066</v>
      </c>
      <c r="N246" s="5" t="b">
        <f t="shared" si="7"/>
        <v>1</v>
      </c>
    </row>
    <row r="247" spans="1:14" s="4" customFormat="1" ht="135">
      <c r="A247" s="23" t="s">
        <v>815</v>
      </c>
      <c r="B247" s="23" t="s">
        <v>8</v>
      </c>
      <c r="C247" s="236" t="s">
        <v>9</v>
      </c>
      <c r="D247" s="182" t="s">
        <v>816</v>
      </c>
      <c r="E247" s="109" t="s">
        <v>1589</v>
      </c>
      <c r="F247" s="23" t="s">
        <v>815</v>
      </c>
      <c r="G247" s="23" t="s">
        <v>8</v>
      </c>
      <c r="H247" s="236" t="s">
        <v>9</v>
      </c>
      <c r="I247" s="182" t="s">
        <v>816</v>
      </c>
      <c r="J247" s="109" t="s">
        <v>817</v>
      </c>
      <c r="K247" s="5" t="str">
        <f>VLOOKUP(M247,'ЦСР 2014'!$A$8:$B$417,2,0)</f>
        <v>Муниципальная программа «Обеспечение гражданской обороны, пожарной безопасности, безопасности людей на водных объектах, организация деятельности аварийно-спасательных служб, защита населения и территории  города Ставрополя от чрезвычайных ситуаций на 2014 - 2017 годы»</v>
      </c>
      <c r="L247" s="398"/>
      <c r="M247" s="5" t="str">
        <f t="shared" si="6"/>
        <v>16 0 0000</v>
      </c>
      <c r="N247" s="5" t="b">
        <f t="shared" si="7"/>
        <v>0</v>
      </c>
    </row>
    <row r="248" spans="1:14" s="4" customFormat="1" ht="37.5">
      <c r="A248" s="24" t="s">
        <v>815</v>
      </c>
      <c r="B248" s="24" t="s">
        <v>15</v>
      </c>
      <c r="C248" s="215" t="s">
        <v>9</v>
      </c>
      <c r="D248" s="184" t="s">
        <v>819</v>
      </c>
      <c r="E248" s="205" t="s">
        <v>820</v>
      </c>
      <c r="F248" s="24" t="s">
        <v>815</v>
      </c>
      <c r="G248" s="24" t="s">
        <v>15</v>
      </c>
      <c r="H248" s="215" t="s">
        <v>9</v>
      </c>
      <c r="I248" s="184" t="s">
        <v>819</v>
      </c>
      <c r="J248" s="205" t="s">
        <v>820</v>
      </c>
      <c r="K248" s="5" t="str">
        <f>VLOOKUP(M248,'ЦСР 2014'!$A$8:$B$417,2,0)</f>
        <v>Подпрограмма «Осуществление мероприятий по гражданской обороне, защите населения и территорий от чрезвычайных ситуаций»</v>
      </c>
      <c r="L248" s="397"/>
      <c r="M248" s="5" t="str">
        <f t="shared" si="6"/>
        <v>16 1 0000</v>
      </c>
      <c r="N248" s="5" t="b">
        <f t="shared" si="7"/>
        <v>1</v>
      </c>
    </row>
    <row r="249" spans="1:14" s="4" customFormat="1" ht="37.5">
      <c r="A249" s="28">
        <v>16</v>
      </c>
      <c r="B249" s="28">
        <v>1</v>
      </c>
      <c r="C249" s="28" t="s">
        <v>835</v>
      </c>
      <c r="D249" s="28" t="s">
        <v>836</v>
      </c>
      <c r="E249" s="253" t="s">
        <v>837</v>
      </c>
      <c r="F249" s="28">
        <v>16</v>
      </c>
      <c r="G249" s="28">
        <v>1</v>
      </c>
      <c r="H249" s="28" t="s">
        <v>835</v>
      </c>
      <c r="I249" s="28" t="s">
        <v>836</v>
      </c>
      <c r="J249" s="253" t="s">
        <v>837</v>
      </c>
      <c r="K249" s="5" t="str">
        <f>VLOOKUP(M249,'ЦСР 2014'!$A$8:$B$417,2,0)</f>
        <v>Обеспечение деятельности (оказание услуг) поисковых и аварийно-спасательных учреждений</v>
      </c>
      <c r="L249" s="407"/>
      <c r="M249" s="5" t="str">
        <f t="shared" si="6"/>
        <v>16 1 1108</v>
      </c>
      <c r="N249" s="5" t="b">
        <f t="shared" si="7"/>
        <v>1</v>
      </c>
    </row>
    <row r="250" spans="1:14" s="4" customFormat="1" ht="75">
      <c r="A250" s="28" t="s">
        <v>815</v>
      </c>
      <c r="B250" s="28" t="s">
        <v>15</v>
      </c>
      <c r="C250" s="28" t="s">
        <v>823</v>
      </c>
      <c r="D250" s="28" t="s">
        <v>824</v>
      </c>
      <c r="E250" s="253" t="s">
        <v>825</v>
      </c>
      <c r="F250" s="28" t="s">
        <v>815</v>
      </c>
      <c r="G250" s="28" t="s">
        <v>15</v>
      </c>
      <c r="H250" s="28" t="s">
        <v>823</v>
      </c>
      <c r="I250" s="28" t="s">
        <v>824</v>
      </c>
      <c r="J250" s="253" t="s">
        <v>825</v>
      </c>
      <c r="K250" s="5" t="str">
        <f>VLOOKUP(M250,'ЦСР 2014'!$A$8:$B$417,2,0)</f>
        <v>Расходы на реализацию мероприятий в области гражданской обороны, защиты населения и территории города Ставрополя от чрезвычайных ситуаций природного и техногенного характера, безопасности людей на водных объектах</v>
      </c>
      <c r="L250" s="407"/>
      <c r="M250" s="5" t="str">
        <f t="shared" si="6"/>
        <v>16 1 2012</v>
      </c>
      <c r="N250" s="5" t="b">
        <f t="shared" si="7"/>
        <v>1</v>
      </c>
    </row>
    <row r="251" spans="1:14" s="4" customFormat="1" ht="56.25">
      <c r="A251" s="14" t="s">
        <v>815</v>
      </c>
      <c r="B251" s="14" t="s">
        <v>15</v>
      </c>
      <c r="C251" s="14" t="s">
        <v>829</v>
      </c>
      <c r="D251" s="14" t="s">
        <v>830</v>
      </c>
      <c r="E251" s="246" t="s">
        <v>831</v>
      </c>
      <c r="F251" s="28" t="s">
        <v>815</v>
      </c>
      <c r="G251" s="28" t="s">
        <v>15</v>
      </c>
      <c r="H251" s="28" t="s">
        <v>829</v>
      </c>
      <c r="I251" s="28" t="s">
        <v>830</v>
      </c>
      <c r="J251" s="253" t="s">
        <v>831</v>
      </c>
      <c r="K251" s="5" t="str">
        <f>VLOOKUP(M251,'ЦСР 2014'!$A$8:$B$417,2,0)</f>
        <v>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v>
      </c>
      <c r="L251" s="407"/>
      <c r="M251" s="5" t="str">
        <f t="shared" si="6"/>
        <v>16 1 2069</v>
      </c>
      <c r="N251" s="5" t="b">
        <f t="shared" si="7"/>
        <v>1</v>
      </c>
    </row>
    <row r="252" spans="1:14" s="4" customFormat="1" ht="37.5">
      <c r="A252" s="24" t="s">
        <v>815</v>
      </c>
      <c r="B252" s="24" t="s">
        <v>91</v>
      </c>
      <c r="C252" s="215" t="s">
        <v>9</v>
      </c>
      <c r="D252" s="184" t="s">
        <v>843</v>
      </c>
      <c r="E252" s="196" t="s">
        <v>844</v>
      </c>
      <c r="F252" s="24" t="s">
        <v>815</v>
      </c>
      <c r="G252" s="24" t="s">
        <v>91</v>
      </c>
      <c r="H252" s="215" t="s">
        <v>9</v>
      </c>
      <c r="I252" s="184" t="s">
        <v>843</v>
      </c>
      <c r="J252" s="196" t="s">
        <v>844</v>
      </c>
      <c r="K252" s="5" t="str">
        <f>VLOOKUP(M252,'ЦСР 2014'!$A$8:$B$417,2,0)</f>
        <v>Подпрограмма «Обеспечение пожарной безопасности в границах города Ставрополя»</v>
      </c>
      <c r="L252" s="399"/>
      <c r="M252" s="5" t="str">
        <f t="shared" si="6"/>
        <v>16 2 0000</v>
      </c>
      <c r="N252" s="5" t="b">
        <f t="shared" si="7"/>
        <v>1</v>
      </c>
    </row>
    <row r="253" spans="1:14" s="4" customFormat="1" ht="37.5">
      <c r="A253" s="14">
        <v>16</v>
      </c>
      <c r="B253" s="14">
        <v>2</v>
      </c>
      <c r="C253" s="14" t="s">
        <v>847</v>
      </c>
      <c r="D253" s="14" t="s">
        <v>848</v>
      </c>
      <c r="E253" s="253" t="s">
        <v>849</v>
      </c>
      <c r="F253" s="14">
        <v>16</v>
      </c>
      <c r="G253" s="14">
        <v>2</v>
      </c>
      <c r="H253" s="14" t="s">
        <v>847</v>
      </c>
      <c r="I253" s="14" t="s">
        <v>848</v>
      </c>
      <c r="J253" s="253" t="s">
        <v>849</v>
      </c>
      <c r="K253" s="5" t="str">
        <f>VLOOKUP(M253,'ЦСР 2014'!$A$8:$B$417,2,0)</f>
        <v>Обеспечение первичных мер пожарной безопасности в границах города Ставрополя</v>
      </c>
      <c r="L253" s="407"/>
      <c r="M253" s="5" t="str">
        <f t="shared" si="6"/>
        <v>16 2 2054</v>
      </c>
      <c r="N253" s="5" t="b">
        <f t="shared" si="7"/>
        <v>1</v>
      </c>
    </row>
    <row r="254" spans="1:14" s="4" customFormat="1" ht="37.5">
      <c r="A254" s="14" t="s">
        <v>815</v>
      </c>
      <c r="B254" s="14" t="s">
        <v>91</v>
      </c>
      <c r="C254" s="14" t="s">
        <v>853</v>
      </c>
      <c r="D254" s="240" t="s">
        <v>854</v>
      </c>
      <c r="E254" s="253" t="s">
        <v>855</v>
      </c>
      <c r="F254" s="14" t="s">
        <v>815</v>
      </c>
      <c r="G254" s="14" t="s">
        <v>91</v>
      </c>
      <c r="H254" s="14" t="s">
        <v>853</v>
      </c>
      <c r="I254" s="240" t="s">
        <v>854</v>
      </c>
      <c r="J254" s="253" t="s">
        <v>855</v>
      </c>
      <c r="K254" s="5" t="str">
        <f>VLOOKUP(M254,'ЦСР 2014'!$A$8:$B$417,2,0)</f>
        <v>Обеспечение пожарной безопасности в муниципальных учреждениях образования, культуры, физической культуры и спорта города Ставрополя</v>
      </c>
      <c r="L254" s="407"/>
      <c r="M254" s="5" t="str">
        <f t="shared" si="6"/>
        <v>16 2 2055</v>
      </c>
      <c r="N254" s="5" t="b">
        <f t="shared" si="7"/>
        <v>1</v>
      </c>
    </row>
    <row r="255" spans="1:14" s="4" customFormat="1" ht="67.5">
      <c r="A255" s="23" t="s">
        <v>858</v>
      </c>
      <c r="B255" s="23" t="s">
        <v>8</v>
      </c>
      <c r="C255" s="236" t="s">
        <v>9</v>
      </c>
      <c r="D255" s="182" t="s">
        <v>859</v>
      </c>
      <c r="E255" s="109" t="s">
        <v>1590</v>
      </c>
      <c r="F255" s="23" t="s">
        <v>858</v>
      </c>
      <c r="G255" s="23" t="s">
        <v>8</v>
      </c>
      <c r="H255" s="236" t="s">
        <v>9</v>
      </c>
      <c r="I255" s="182" t="s">
        <v>859</v>
      </c>
      <c r="J255" s="109" t="s">
        <v>860</v>
      </c>
      <c r="K255" s="5" t="str">
        <f>VLOOKUP(M255,'ЦСР 2014'!$A$8:$B$417,2,0)</f>
        <v>Муниципальная программа «Энергосбережение и повышение энергетической эффективности в городе Ставрополе на 2014 - 2017 годы»</v>
      </c>
      <c r="L255" s="398"/>
      <c r="M255" s="5" t="str">
        <f t="shared" si="6"/>
        <v>17 0 0000</v>
      </c>
      <c r="N255" s="5" t="b">
        <f t="shared" si="7"/>
        <v>1</v>
      </c>
    </row>
    <row r="256" spans="1:14" s="4" customFormat="1" ht="56.25">
      <c r="A256" s="24" t="s">
        <v>858</v>
      </c>
      <c r="B256" s="24" t="s">
        <v>102</v>
      </c>
      <c r="C256" s="215" t="s">
        <v>9</v>
      </c>
      <c r="D256" s="241" t="s">
        <v>862</v>
      </c>
      <c r="E256" s="196" t="s">
        <v>1591</v>
      </c>
      <c r="F256" s="24" t="s">
        <v>858</v>
      </c>
      <c r="G256" s="24" t="s">
        <v>102</v>
      </c>
      <c r="H256" s="215" t="s">
        <v>9</v>
      </c>
      <c r="I256" s="241" t="s">
        <v>862</v>
      </c>
      <c r="J256" s="196" t="s">
        <v>863</v>
      </c>
      <c r="K256" s="5" t="str">
        <f>VLOOKUP(M256,'ЦСР 2014'!$A$8:$B$417,2,0)</f>
        <v>Расходы в рамках реализации муниципальной программы «Энергосбережение и повышение энергетической эффективности в городе Ставрополе на 2014 - 2017 годы»</v>
      </c>
      <c r="L256" s="399"/>
      <c r="M256" s="5" t="str">
        <f t="shared" si="6"/>
        <v>17 Б 0000</v>
      </c>
      <c r="N256" s="5" t="b">
        <f t="shared" si="7"/>
        <v>1</v>
      </c>
    </row>
    <row r="257" spans="1:14" s="4" customFormat="1" ht="37.5">
      <c r="A257" s="28">
        <v>17</v>
      </c>
      <c r="B257" s="28" t="s">
        <v>102</v>
      </c>
      <c r="C257" s="28" t="s">
        <v>866</v>
      </c>
      <c r="D257" s="28" t="s">
        <v>867</v>
      </c>
      <c r="E257" s="206" t="s">
        <v>868</v>
      </c>
      <c r="F257" s="28">
        <v>17</v>
      </c>
      <c r="G257" s="28" t="s">
        <v>102</v>
      </c>
      <c r="H257" s="28" t="s">
        <v>866</v>
      </c>
      <c r="I257" s="28" t="s">
        <v>867</v>
      </c>
      <c r="J257" s="206" t="s">
        <v>868</v>
      </c>
      <c r="K257" s="5" t="str">
        <f>VLOOKUP(M257,'ЦСР 2014'!$A$8:$B$417,2,0)</f>
        <v>Расходы на проведение мероприятий по энергосбережению и повышению энергоэффективности</v>
      </c>
      <c r="L257" s="402"/>
      <c r="M257" s="5" t="str">
        <f t="shared" si="6"/>
        <v>17 Б 2049</v>
      </c>
      <c r="N257" s="5" t="b">
        <f t="shared" si="7"/>
        <v>1</v>
      </c>
    </row>
    <row r="258" spans="1:14" s="4" customFormat="1" ht="37.5">
      <c r="A258" s="28">
        <v>17</v>
      </c>
      <c r="B258" s="28" t="s">
        <v>102</v>
      </c>
      <c r="C258" s="28" t="s">
        <v>1593</v>
      </c>
      <c r="D258" s="28" t="s">
        <v>1592</v>
      </c>
      <c r="E258" s="206" t="s">
        <v>1594</v>
      </c>
      <c r="F258" s="28"/>
      <c r="G258" s="28"/>
      <c r="H258" s="28"/>
      <c r="I258" s="28"/>
      <c r="J258" s="29" t="s">
        <v>1304</v>
      </c>
      <c r="K258" s="5" t="str">
        <f>VLOOKUP(M258,'ЦСР 2014'!$A$8:$B$417,2,0)</f>
        <v>Реализация мероприятий в области энергосбережения и повышения энергетической эффективности за счет средств краевого бюджета</v>
      </c>
      <c r="L258" s="401"/>
      <c r="M258" s="5" t="str">
        <f t="shared" si="6"/>
        <v>17 Б 7656</v>
      </c>
      <c r="N258" s="5" t="b">
        <f t="shared" si="7"/>
        <v>1</v>
      </c>
    </row>
    <row r="259" spans="1:14" s="4" customFormat="1" ht="44.25" customHeight="1">
      <c r="A259" s="23" t="s">
        <v>873</v>
      </c>
      <c r="B259" s="23" t="s">
        <v>8</v>
      </c>
      <c r="C259" s="236" t="s">
        <v>9</v>
      </c>
      <c r="D259" s="182" t="s">
        <v>874</v>
      </c>
      <c r="E259" s="109" t="s">
        <v>1595</v>
      </c>
      <c r="F259" s="23" t="s">
        <v>873</v>
      </c>
      <c r="G259" s="23" t="s">
        <v>8</v>
      </c>
      <c r="H259" s="236" t="s">
        <v>9</v>
      </c>
      <c r="I259" s="182" t="s">
        <v>874</v>
      </c>
      <c r="J259" s="109" t="s">
        <v>875</v>
      </c>
      <c r="K259" s="5" t="str">
        <f>VLOOKUP(M259,'ЦСР 2014'!$A$8:$B$417,2,0)</f>
        <v>Муниципальная программа «Развитие казачества в городе Ставрополе на 2014 - 2017 годы»</v>
      </c>
      <c r="L259" s="398"/>
      <c r="M259" s="5" t="str">
        <f t="shared" si="6"/>
        <v>18 0 0000</v>
      </c>
      <c r="N259" s="5" t="b">
        <f t="shared" si="7"/>
        <v>1</v>
      </c>
    </row>
    <row r="260" spans="1:14" s="4" customFormat="1" ht="37.5">
      <c r="A260" s="24" t="s">
        <v>873</v>
      </c>
      <c r="B260" s="24" t="s">
        <v>102</v>
      </c>
      <c r="C260" s="215" t="s">
        <v>9</v>
      </c>
      <c r="D260" s="184" t="s">
        <v>877</v>
      </c>
      <c r="E260" s="196" t="s">
        <v>878</v>
      </c>
      <c r="F260" s="24" t="s">
        <v>873</v>
      </c>
      <c r="G260" s="24" t="s">
        <v>102</v>
      </c>
      <c r="H260" s="215" t="s">
        <v>9</v>
      </c>
      <c r="I260" s="184" t="s">
        <v>877</v>
      </c>
      <c r="J260" s="196" t="s">
        <v>878</v>
      </c>
      <c r="K260" s="5" t="str">
        <f>VLOOKUP(M260,'ЦСР 2014'!$A$8:$B$417,2,0)</f>
        <v>Расходы в рамках реализации муниципальной программы «Развитие казачества в городе Ставрополе на 2014 - 2017 годы»</v>
      </c>
      <c r="L260" s="399"/>
      <c r="M260" s="5" t="str">
        <f t="shared" si="6"/>
        <v>18 Б 0000</v>
      </c>
      <c r="N260" s="5" t="b">
        <f t="shared" si="7"/>
        <v>1</v>
      </c>
    </row>
    <row r="261" spans="1:14" s="4" customFormat="1" ht="37.5">
      <c r="A261" s="28" t="s">
        <v>873</v>
      </c>
      <c r="B261" s="28" t="s">
        <v>102</v>
      </c>
      <c r="C261" s="28">
        <v>2036</v>
      </c>
      <c r="D261" s="28" t="s">
        <v>885</v>
      </c>
      <c r="E261" s="206" t="s">
        <v>886</v>
      </c>
      <c r="F261" s="28" t="s">
        <v>873</v>
      </c>
      <c r="G261" s="28" t="s">
        <v>102</v>
      </c>
      <c r="H261" s="28">
        <v>2036</v>
      </c>
      <c r="I261" s="28" t="s">
        <v>885</v>
      </c>
      <c r="J261" s="206" t="s">
        <v>886</v>
      </c>
      <c r="K261" s="5" t="str">
        <f>VLOOKUP(M261,'ЦСР 2014'!$A$8:$B$417,2,0)</f>
        <v xml:space="preserve">Расходы на реализацию мероприятий, направленных на создание условий для развития казачества на территории города Ставрополя </v>
      </c>
      <c r="L261" s="402"/>
      <c r="M261" s="5" t="str">
        <f t="shared" si="6"/>
        <v>18 Б 2036</v>
      </c>
      <c r="N261" s="5" t="b">
        <f t="shared" si="7"/>
        <v>1</v>
      </c>
    </row>
    <row r="262" spans="1:14" s="4" customFormat="1" ht="56.25">
      <c r="A262" s="28" t="s">
        <v>873</v>
      </c>
      <c r="B262" s="28" t="s">
        <v>102</v>
      </c>
      <c r="C262" s="28">
        <v>6008</v>
      </c>
      <c r="D262" s="28" t="s">
        <v>881</v>
      </c>
      <c r="E262" s="206" t="s">
        <v>882</v>
      </c>
      <c r="F262" s="28" t="s">
        <v>873</v>
      </c>
      <c r="G262" s="28" t="s">
        <v>102</v>
      </c>
      <c r="H262" s="28">
        <v>6008</v>
      </c>
      <c r="I262" s="28" t="s">
        <v>881</v>
      </c>
      <c r="J262" s="206" t="s">
        <v>882</v>
      </c>
      <c r="K262" s="5" t="str">
        <f>VLOOKUP(M262,'ЦСР 2014'!$A$8:$B$417,2,0)</f>
        <v>Расходы на реализацию решения Ставропольской городской Думы «Об утверждении Положения о муниципальной казачьей дружине города Ставрополя»</v>
      </c>
      <c r="L262" s="402"/>
      <c r="M262" s="5" t="str">
        <f t="shared" si="6"/>
        <v>18 Б 6008</v>
      </c>
      <c r="N262" s="5" t="b">
        <f t="shared" si="7"/>
        <v>1</v>
      </c>
    </row>
    <row r="263" spans="1:14" s="4" customFormat="1" ht="45">
      <c r="A263" s="23">
        <v>70</v>
      </c>
      <c r="B263" s="23">
        <v>0</v>
      </c>
      <c r="C263" s="23" t="s">
        <v>9</v>
      </c>
      <c r="D263" s="182" t="s">
        <v>888</v>
      </c>
      <c r="E263" s="109" t="s">
        <v>889</v>
      </c>
      <c r="F263" s="23">
        <v>70</v>
      </c>
      <c r="G263" s="23">
        <v>0</v>
      </c>
      <c r="H263" s="23" t="s">
        <v>9</v>
      </c>
      <c r="I263" s="182" t="s">
        <v>888</v>
      </c>
      <c r="J263" s="109" t="s">
        <v>889</v>
      </c>
      <c r="K263" s="5" t="str">
        <f>VLOOKUP(M263,'ЦСР 2014'!$A$8:$B$417,2,0)</f>
        <v>Обеспечение деятельности Ставропольской городской Думы</v>
      </c>
      <c r="L263" s="398"/>
      <c r="M263" s="5" t="str">
        <f t="shared" si="6"/>
        <v>70 0 0000</v>
      </c>
      <c r="N263" s="5" t="b">
        <f t="shared" si="7"/>
        <v>1</v>
      </c>
    </row>
    <row r="264" spans="1:14" s="4" customFormat="1" ht="37.5">
      <c r="A264" s="24" t="s">
        <v>891</v>
      </c>
      <c r="B264" s="24" t="s">
        <v>15</v>
      </c>
      <c r="C264" s="215" t="s">
        <v>9</v>
      </c>
      <c r="D264" s="184" t="s">
        <v>892</v>
      </c>
      <c r="E264" s="196" t="s">
        <v>893</v>
      </c>
      <c r="F264" s="24" t="s">
        <v>891</v>
      </c>
      <c r="G264" s="24" t="s">
        <v>15</v>
      </c>
      <c r="H264" s="215" t="s">
        <v>9</v>
      </c>
      <c r="I264" s="184" t="s">
        <v>892</v>
      </c>
      <c r="J264" s="196" t="s">
        <v>893</v>
      </c>
      <c r="K264" s="5" t="str">
        <f>VLOOKUP(M264,'ЦСР 2014'!$A$8:$B$417,2,0)</f>
        <v>Непрограммные расходы в рамках обеспечения деятельности Ставропольской городской Думы</v>
      </c>
      <c r="L264" s="399"/>
      <c r="M264" s="5" t="str">
        <f t="shared" ref="M264:M327" si="8">CONCATENATE(A264," ",B264," ",C264)</f>
        <v>70 1 0000</v>
      </c>
      <c r="N264" s="5" t="b">
        <f t="shared" ref="N264:N327" si="9">E264=K264</f>
        <v>1</v>
      </c>
    </row>
    <row r="265" spans="1:14" s="4" customFormat="1" ht="37.5">
      <c r="A265" s="28">
        <v>70</v>
      </c>
      <c r="B265" s="28">
        <v>1</v>
      </c>
      <c r="C265" s="28">
        <v>1001</v>
      </c>
      <c r="D265" s="28" t="s">
        <v>895</v>
      </c>
      <c r="E265" s="253" t="s">
        <v>896</v>
      </c>
      <c r="F265" s="28">
        <v>70</v>
      </c>
      <c r="G265" s="28">
        <v>1</v>
      </c>
      <c r="H265" s="28">
        <v>1001</v>
      </c>
      <c r="I265" s="28" t="s">
        <v>895</v>
      </c>
      <c r="J265" s="253" t="s">
        <v>896</v>
      </c>
      <c r="K265" s="5" t="str">
        <f>VLOOKUP(M265,'ЦСР 2014'!$A$8:$B$417,2,0)</f>
        <v>Расходы на обеспечение функций органов местного самоуправления города Ставрополя</v>
      </c>
      <c r="L265" s="407"/>
      <c r="M265" s="5" t="str">
        <f t="shared" si="8"/>
        <v>70 1 1001</v>
      </c>
      <c r="N265" s="5" t="b">
        <f t="shared" si="9"/>
        <v>1</v>
      </c>
    </row>
    <row r="266" spans="1:14" s="4" customFormat="1" ht="37.5">
      <c r="A266" s="28">
        <v>70</v>
      </c>
      <c r="B266" s="28">
        <v>1</v>
      </c>
      <c r="C266" s="28">
        <v>1002</v>
      </c>
      <c r="D266" s="28" t="s">
        <v>898</v>
      </c>
      <c r="E266" s="253" t="s">
        <v>899</v>
      </c>
      <c r="F266" s="28">
        <v>70</v>
      </c>
      <c r="G266" s="28">
        <v>1</v>
      </c>
      <c r="H266" s="28">
        <v>1002</v>
      </c>
      <c r="I266" s="28" t="s">
        <v>898</v>
      </c>
      <c r="J266" s="253" t="s">
        <v>899</v>
      </c>
      <c r="K266" s="5" t="str">
        <f>VLOOKUP(M266,'ЦСР 2014'!$A$8:$B$417,2,0)</f>
        <v>Расходы на выплаты по оплате труда работников  органов местного самоуправления города Ставрополя</v>
      </c>
      <c r="L266" s="407"/>
      <c r="M266" s="5" t="str">
        <f t="shared" si="8"/>
        <v>70 1 1002</v>
      </c>
      <c r="N266" s="5" t="b">
        <f t="shared" si="9"/>
        <v>0</v>
      </c>
    </row>
    <row r="267" spans="1:14" s="4" customFormat="1">
      <c r="A267" s="28" t="s">
        <v>891</v>
      </c>
      <c r="B267" s="28" t="s">
        <v>15</v>
      </c>
      <c r="C267" s="28" t="s">
        <v>1139</v>
      </c>
      <c r="D267" s="28" t="s">
        <v>1596</v>
      </c>
      <c r="E267" s="253" t="s">
        <v>626</v>
      </c>
      <c r="F267" s="28"/>
      <c r="G267" s="28"/>
      <c r="H267" s="28"/>
      <c r="I267" s="28"/>
      <c r="J267" s="29" t="s">
        <v>1304</v>
      </c>
      <c r="K267" s="5" t="str">
        <f>VLOOKUP(M267,'ЦСР 2014'!$A$8:$B$417,2,0)</f>
        <v>Расходы на выплаты на основании исполнительных листов судебных органов</v>
      </c>
      <c r="L267" s="401"/>
      <c r="M267" s="5" t="str">
        <f t="shared" si="8"/>
        <v>70 1 2005</v>
      </c>
      <c r="N267" s="5" t="b">
        <f t="shared" si="9"/>
        <v>1</v>
      </c>
    </row>
    <row r="268" spans="1:14" s="4" customFormat="1" ht="37.5">
      <c r="A268" s="28">
        <v>70</v>
      </c>
      <c r="B268" s="28">
        <v>1</v>
      </c>
      <c r="C268" s="28">
        <v>2008</v>
      </c>
      <c r="D268" s="28" t="s">
        <v>901</v>
      </c>
      <c r="E268" s="253" t="s">
        <v>746</v>
      </c>
      <c r="F268" s="28">
        <v>70</v>
      </c>
      <c r="G268" s="28">
        <v>1</v>
      </c>
      <c r="H268" s="28">
        <v>2008</v>
      </c>
      <c r="I268" s="28" t="s">
        <v>901</v>
      </c>
      <c r="J268" s="253" t="s">
        <v>746</v>
      </c>
      <c r="K268" s="5" t="str">
        <f>VLOOKUP(M268,'ЦСР 2014'!$A$8:$B$417,2,0)</f>
        <v>Расходы на оказание информационных услуг средствами массовой информации</v>
      </c>
      <c r="L268" s="407"/>
      <c r="M268" s="5" t="str">
        <f t="shared" si="8"/>
        <v>70 1 2008</v>
      </c>
      <c r="N268" s="5" t="b">
        <f t="shared" si="9"/>
        <v>1</v>
      </c>
    </row>
    <row r="269" spans="1:14" s="4" customFormat="1" ht="56.25">
      <c r="A269" s="28" t="s">
        <v>891</v>
      </c>
      <c r="B269" s="28" t="s">
        <v>15</v>
      </c>
      <c r="C269" s="28" t="s">
        <v>1597</v>
      </c>
      <c r="D269" s="28" t="s">
        <v>1598</v>
      </c>
      <c r="E269" s="253" t="s">
        <v>1599</v>
      </c>
      <c r="F269" s="28"/>
      <c r="G269" s="28"/>
      <c r="H269" s="28"/>
      <c r="I269" s="28"/>
      <c r="J269" s="29" t="s">
        <v>1304</v>
      </c>
      <c r="K269" s="5" t="str">
        <f>VLOOKUP(M269,'ЦСР 2014'!$A$8:$B$417,2,0)</f>
        <v xml:space="preserve">Приобретение электронной системы голосования (оборудования) для проведения совещаний и заседаний депутатов Ставропольской городской Думы </v>
      </c>
      <c r="L269" s="401"/>
      <c r="M269" s="5" t="str">
        <f t="shared" si="8"/>
        <v>70 1 2091</v>
      </c>
      <c r="N269" s="5" t="b">
        <f t="shared" si="9"/>
        <v>0</v>
      </c>
    </row>
    <row r="270" spans="1:14" s="4" customFormat="1" ht="37.5">
      <c r="A270" s="28" t="s">
        <v>891</v>
      </c>
      <c r="B270" s="28" t="s">
        <v>15</v>
      </c>
      <c r="C270" s="28" t="s">
        <v>1601</v>
      </c>
      <c r="D270" s="28" t="s">
        <v>1600</v>
      </c>
      <c r="E270" s="253" t="s">
        <v>1712</v>
      </c>
      <c r="F270" s="28"/>
      <c r="G270" s="28"/>
      <c r="H270" s="28"/>
      <c r="I270" s="28"/>
      <c r="J270" s="29" t="s">
        <v>1304</v>
      </c>
      <c r="K270" s="5" t="str">
        <f>VLOOKUP(M270,'ЦСР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270" s="401"/>
      <c r="M270" s="5" t="str">
        <f t="shared" si="8"/>
        <v>70 1 7696</v>
      </c>
      <c r="N270" s="5" t="b">
        <f t="shared" si="9"/>
        <v>0</v>
      </c>
    </row>
    <row r="271" spans="1:14" s="4" customFormat="1">
      <c r="A271" s="24">
        <v>70</v>
      </c>
      <c r="B271" s="24">
        <v>2</v>
      </c>
      <c r="C271" s="24" t="s">
        <v>9</v>
      </c>
      <c r="D271" s="184" t="s">
        <v>903</v>
      </c>
      <c r="E271" s="196" t="s">
        <v>904</v>
      </c>
      <c r="F271" s="24">
        <v>70</v>
      </c>
      <c r="G271" s="24">
        <v>2</v>
      </c>
      <c r="H271" s="215">
        <v>0</v>
      </c>
      <c r="I271" s="184" t="s">
        <v>903</v>
      </c>
      <c r="J271" s="196" t="s">
        <v>904</v>
      </c>
      <c r="K271" s="5" t="str">
        <f>VLOOKUP(M271,'ЦСР 2014'!$A$8:$B$417,2,0)</f>
        <v>Глава муниципального образования</v>
      </c>
      <c r="L271" s="399"/>
      <c r="M271" s="5" t="str">
        <f t="shared" si="8"/>
        <v>70 2 0000</v>
      </c>
      <c r="N271" s="5" t="b">
        <f t="shared" si="9"/>
        <v>1</v>
      </c>
    </row>
    <row r="272" spans="1:14" s="4" customFormat="1">
      <c r="A272" s="423">
        <v>70</v>
      </c>
      <c r="B272" s="423">
        <v>2</v>
      </c>
      <c r="C272" s="423">
        <v>1002</v>
      </c>
      <c r="D272" s="423" t="s">
        <v>907</v>
      </c>
      <c r="E272" s="431" t="s">
        <v>899</v>
      </c>
      <c r="F272" s="423">
        <v>70</v>
      </c>
      <c r="G272" s="423">
        <v>2</v>
      </c>
      <c r="H272" s="423">
        <v>1002</v>
      </c>
      <c r="I272" s="423" t="s">
        <v>907</v>
      </c>
      <c r="J272" s="431" t="s">
        <v>899</v>
      </c>
      <c r="K272" s="5" t="str">
        <f>VLOOKUP(M272,'ЦСР 2014'!$A$8:$B$417,2,0)</f>
        <v>Расходы на выплаты по оплате труда работников  органов местного самоуправления города Ставрополя</v>
      </c>
      <c r="L272" s="407"/>
      <c r="M272" s="5" t="str">
        <f t="shared" si="8"/>
        <v>70 2 1002</v>
      </c>
      <c r="N272" s="5" t="b">
        <f t="shared" si="9"/>
        <v>0</v>
      </c>
    </row>
    <row r="273" spans="1:14" s="4" customFormat="1" ht="39" customHeight="1">
      <c r="A273" s="424"/>
      <c r="B273" s="424"/>
      <c r="C273" s="424"/>
      <c r="D273" s="424"/>
      <c r="E273" s="432"/>
      <c r="F273" s="424"/>
      <c r="G273" s="424"/>
      <c r="H273" s="424"/>
      <c r="I273" s="424"/>
      <c r="J273" s="432"/>
      <c r="K273" s="5" t="e">
        <f>VLOOKUP(M273,'ЦСР 2014'!$A$8:$B$417,2,0)</f>
        <v>#N/A</v>
      </c>
      <c r="L273" s="407"/>
      <c r="M273" s="5" t="str">
        <f t="shared" si="8"/>
        <v xml:space="preserve">  </v>
      </c>
      <c r="N273" s="5" t="e">
        <f t="shared" si="9"/>
        <v>#N/A</v>
      </c>
    </row>
    <row r="274" spans="1:14" s="4" customFormat="1">
      <c r="A274" s="24">
        <v>70</v>
      </c>
      <c r="B274" s="24">
        <v>3</v>
      </c>
      <c r="C274" s="24" t="s">
        <v>9</v>
      </c>
      <c r="D274" s="184" t="s">
        <v>909</v>
      </c>
      <c r="E274" s="196" t="s">
        <v>910</v>
      </c>
      <c r="F274" s="24">
        <v>70</v>
      </c>
      <c r="G274" s="24">
        <v>3</v>
      </c>
      <c r="H274" s="215">
        <v>0</v>
      </c>
      <c r="I274" s="184" t="s">
        <v>909</v>
      </c>
      <c r="J274" s="196" t="s">
        <v>910</v>
      </c>
      <c r="K274" s="5" t="str">
        <f>VLOOKUP(M274,'ЦСР 2014'!$A$8:$B$417,2,0)</f>
        <v>Депутаты представительного органа муниципального образования</v>
      </c>
      <c r="L274" s="399"/>
      <c r="M274" s="5" t="str">
        <f t="shared" si="8"/>
        <v>70 3 0000</v>
      </c>
      <c r="N274" s="5" t="b">
        <f t="shared" si="9"/>
        <v>1</v>
      </c>
    </row>
    <row r="275" spans="1:14" s="4" customFormat="1">
      <c r="A275" s="423">
        <v>70</v>
      </c>
      <c r="B275" s="423" t="s">
        <v>288</v>
      </c>
      <c r="C275" s="423">
        <v>1002</v>
      </c>
      <c r="D275" s="423" t="s">
        <v>913</v>
      </c>
      <c r="E275" s="431" t="s">
        <v>899</v>
      </c>
      <c r="F275" s="423">
        <v>70</v>
      </c>
      <c r="G275" s="423" t="s">
        <v>288</v>
      </c>
      <c r="H275" s="423">
        <v>1002</v>
      </c>
      <c r="I275" s="423" t="s">
        <v>913</v>
      </c>
      <c r="J275" s="431" t="s">
        <v>899</v>
      </c>
      <c r="K275" s="5" t="str">
        <f>VLOOKUP(M275,'ЦСР 2014'!$A$8:$B$417,2,0)</f>
        <v>Расходы на выплаты по оплате труда работников  органов местного самоуправления города Ставрополя</v>
      </c>
      <c r="L275" s="407"/>
      <c r="M275" s="5" t="str">
        <f t="shared" si="8"/>
        <v>70 3 1002</v>
      </c>
      <c r="N275" s="5" t="b">
        <f t="shared" si="9"/>
        <v>0</v>
      </c>
    </row>
    <row r="276" spans="1:14" s="4" customFormat="1">
      <c r="A276" s="424">
        <v>70</v>
      </c>
      <c r="B276" s="424" t="s">
        <v>288</v>
      </c>
      <c r="C276" s="424">
        <v>1002</v>
      </c>
      <c r="D276" s="424" t="s">
        <v>913</v>
      </c>
      <c r="E276" s="432" t="s">
        <v>899</v>
      </c>
      <c r="F276" s="424">
        <v>70</v>
      </c>
      <c r="G276" s="424" t="s">
        <v>288</v>
      </c>
      <c r="H276" s="424">
        <v>1002</v>
      </c>
      <c r="I276" s="424" t="s">
        <v>913</v>
      </c>
      <c r="J276" s="432" t="s">
        <v>899</v>
      </c>
      <c r="K276" s="5" t="str">
        <f>VLOOKUP(M276,'ЦСР 2014'!$A$8:$B$417,2,0)</f>
        <v>Расходы на выплаты по оплате труда работников  органов местного самоуправления города Ставрополя</v>
      </c>
      <c r="L276" s="407"/>
      <c r="M276" s="5" t="str">
        <f t="shared" si="8"/>
        <v>70 3 1002</v>
      </c>
      <c r="N276" s="5" t="b">
        <f t="shared" si="9"/>
        <v>0</v>
      </c>
    </row>
    <row r="277" spans="1:14" s="4" customFormat="1">
      <c r="A277" s="24">
        <v>70</v>
      </c>
      <c r="B277" s="24" t="s">
        <v>298</v>
      </c>
      <c r="C277" s="24" t="s">
        <v>9</v>
      </c>
      <c r="D277" s="184" t="s">
        <v>915</v>
      </c>
      <c r="E277" s="196" t="s">
        <v>916</v>
      </c>
      <c r="F277" s="24">
        <v>70</v>
      </c>
      <c r="G277" s="24" t="s">
        <v>298</v>
      </c>
      <c r="H277" s="215">
        <v>0</v>
      </c>
      <c r="I277" s="184" t="s">
        <v>915</v>
      </c>
      <c r="J277" s="196" t="s">
        <v>916</v>
      </c>
      <c r="K277" s="5" t="str">
        <f>VLOOKUP(M277,'ЦСР 2014'!$A$8:$B$417,2,0)</f>
        <v>Контрольно-счетная палата города Ставрополя</v>
      </c>
      <c r="L277" s="399"/>
      <c r="M277" s="5" t="str">
        <f t="shared" si="8"/>
        <v>70 4 0000</v>
      </c>
      <c r="N277" s="5" t="b">
        <f t="shared" si="9"/>
        <v>1</v>
      </c>
    </row>
    <row r="278" spans="1:14" s="4" customFormat="1" ht="37.5">
      <c r="A278" s="28">
        <v>70</v>
      </c>
      <c r="B278" s="28" t="s">
        <v>298</v>
      </c>
      <c r="C278" s="28" t="s">
        <v>918</v>
      </c>
      <c r="D278" s="28" t="s">
        <v>919</v>
      </c>
      <c r="E278" s="253" t="s">
        <v>896</v>
      </c>
      <c r="F278" s="28">
        <v>70</v>
      </c>
      <c r="G278" s="28" t="s">
        <v>298</v>
      </c>
      <c r="H278" s="28" t="s">
        <v>918</v>
      </c>
      <c r="I278" s="28" t="s">
        <v>919</v>
      </c>
      <c r="J278" s="253" t="s">
        <v>896</v>
      </c>
      <c r="K278" s="5" t="str">
        <f>VLOOKUP(M278,'ЦСР 2014'!$A$8:$B$417,2,0)</f>
        <v>Расходы на обеспечение функций органов местного самоуправления города Ставрополя</v>
      </c>
      <c r="L278" s="407"/>
      <c r="M278" s="5" t="str">
        <f t="shared" si="8"/>
        <v>70 4 1001</v>
      </c>
      <c r="N278" s="5" t="b">
        <f t="shared" si="9"/>
        <v>1</v>
      </c>
    </row>
    <row r="279" spans="1:14" s="4" customFormat="1" ht="37.5">
      <c r="A279" s="28">
        <v>70</v>
      </c>
      <c r="B279" s="28" t="s">
        <v>298</v>
      </c>
      <c r="C279" s="28" t="s">
        <v>921</v>
      </c>
      <c r="D279" s="28" t="s">
        <v>922</v>
      </c>
      <c r="E279" s="253" t="s">
        <v>899</v>
      </c>
      <c r="F279" s="28">
        <v>70</v>
      </c>
      <c r="G279" s="28" t="s">
        <v>298</v>
      </c>
      <c r="H279" s="28" t="s">
        <v>921</v>
      </c>
      <c r="I279" s="28" t="s">
        <v>922</v>
      </c>
      <c r="J279" s="253" t="s">
        <v>899</v>
      </c>
      <c r="K279" s="5" t="str">
        <f>VLOOKUP(M279,'ЦСР 2014'!$A$8:$B$417,2,0)</f>
        <v>Расходы на выплаты по оплате труда работников  органов местного самоуправления города Ставрополя</v>
      </c>
      <c r="L279" s="407"/>
      <c r="M279" s="5" t="str">
        <f t="shared" si="8"/>
        <v>70 4 1002</v>
      </c>
      <c r="N279" s="5" t="b">
        <f t="shared" si="9"/>
        <v>0</v>
      </c>
    </row>
    <row r="280" spans="1:14" s="4" customFormat="1" ht="56.25">
      <c r="A280" s="28" t="s">
        <v>891</v>
      </c>
      <c r="B280" s="28" t="s">
        <v>298</v>
      </c>
      <c r="C280" s="238">
        <v>7696</v>
      </c>
      <c r="D280" s="239" t="s">
        <v>1602</v>
      </c>
      <c r="E280" s="163" t="s">
        <v>1603</v>
      </c>
      <c r="F280" s="271"/>
      <c r="G280" s="271"/>
      <c r="H280" s="272"/>
      <c r="I280" s="273"/>
      <c r="J280" s="29" t="s">
        <v>1304</v>
      </c>
      <c r="K280" s="5" t="str">
        <f>VLOOKUP(M280,'ЦСР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280" s="401"/>
      <c r="M280" s="5" t="str">
        <f t="shared" si="8"/>
        <v>70 4 7696</v>
      </c>
      <c r="N280" s="5" t="b">
        <f t="shared" si="9"/>
        <v>0</v>
      </c>
    </row>
    <row r="281" spans="1:14" s="4" customFormat="1" ht="45">
      <c r="A281" s="23">
        <v>71</v>
      </c>
      <c r="B281" s="23" t="s">
        <v>8</v>
      </c>
      <c r="C281" s="23" t="s">
        <v>9</v>
      </c>
      <c r="D281" s="182" t="s">
        <v>926</v>
      </c>
      <c r="E281" s="109" t="s">
        <v>927</v>
      </c>
      <c r="F281" s="23">
        <v>71</v>
      </c>
      <c r="G281" s="23" t="s">
        <v>8</v>
      </c>
      <c r="H281" s="23" t="s">
        <v>9</v>
      </c>
      <c r="I281" s="182" t="s">
        <v>926</v>
      </c>
      <c r="J281" s="109" t="s">
        <v>927</v>
      </c>
      <c r="K281" s="5" t="str">
        <f>VLOOKUP(M281,'ЦСР 2014'!$A$8:$B$417,2,0)</f>
        <v>Обеспечение деятельности администрации города Ставрополя</v>
      </c>
      <c r="L281" s="398"/>
      <c r="M281" s="5" t="str">
        <f t="shared" si="8"/>
        <v>71 0 0000</v>
      </c>
      <c r="N281" s="5" t="b">
        <f t="shared" si="9"/>
        <v>1</v>
      </c>
    </row>
    <row r="282" spans="1:14" s="4" customFormat="1" ht="37.5">
      <c r="A282" s="24">
        <v>71</v>
      </c>
      <c r="B282" s="24" t="s">
        <v>15</v>
      </c>
      <c r="C282" s="24" t="s">
        <v>9</v>
      </c>
      <c r="D282" s="184" t="s">
        <v>929</v>
      </c>
      <c r="E282" s="196" t="s">
        <v>930</v>
      </c>
      <c r="F282" s="24">
        <v>71</v>
      </c>
      <c r="G282" s="24" t="s">
        <v>15</v>
      </c>
      <c r="H282" s="215">
        <v>0</v>
      </c>
      <c r="I282" s="184" t="s">
        <v>929</v>
      </c>
      <c r="J282" s="196" t="s">
        <v>930</v>
      </c>
      <c r="K282" s="5" t="str">
        <f>VLOOKUP(M282,'ЦСР 2014'!$A$8:$B$417,2,0)</f>
        <v>Непрограммные расходы в рамках обеспечения деятельности администрации города Ставрополя</v>
      </c>
      <c r="L282" s="399"/>
      <c r="M282" s="5" t="str">
        <f t="shared" si="8"/>
        <v>71 1 0000</v>
      </c>
      <c r="N282" s="5" t="b">
        <f t="shared" si="9"/>
        <v>1</v>
      </c>
    </row>
    <row r="283" spans="1:14" s="4" customFormat="1" ht="37.5">
      <c r="A283" s="28">
        <v>71</v>
      </c>
      <c r="B283" s="28" t="s">
        <v>15</v>
      </c>
      <c r="C283" s="28" t="s">
        <v>918</v>
      </c>
      <c r="D283" s="28" t="s">
        <v>932</v>
      </c>
      <c r="E283" s="253" t="s">
        <v>896</v>
      </c>
      <c r="F283" s="28">
        <v>71</v>
      </c>
      <c r="G283" s="28" t="s">
        <v>15</v>
      </c>
      <c r="H283" s="28" t="s">
        <v>918</v>
      </c>
      <c r="I283" s="28" t="s">
        <v>932</v>
      </c>
      <c r="J283" s="253" t="s">
        <v>896</v>
      </c>
      <c r="K283" s="5" t="str">
        <f>VLOOKUP(M283,'ЦСР 2014'!$A$8:$B$417,2,0)</f>
        <v>Расходы на обеспечение функций органов местного самоуправления города Ставрополя</v>
      </c>
      <c r="L283" s="407"/>
      <c r="M283" s="5" t="str">
        <f t="shared" si="8"/>
        <v>71 1 1001</v>
      </c>
      <c r="N283" s="5" t="b">
        <f t="shared" si="9"/>
        <v>1</v>
      </c>
    </row>
    <row r="284" spans="1:14" s="4" customFormat="1" ht="37.5">
      <c r="A284" s="28">
        <v>71</v>
      </c>
      <c r="B284" s="28" t="s">
        <v>15</v>
      </c>
      <c r="C284" s="28" t="s">
        <v>921</v>
      </c>
      <c r="D284" s="28" t="s">
        <v>934</v>
      </c>
      <c r="E284" s="253" t="s">
        <v>899</v>
      </c>
      <c r="F284" s="28">
        <v>71</v>
      </c>
      <c r="G284" s="28" t="s">
        <v>15</v>
      </c>
      <c r="H284" s="28" t="s">
        <v>921</v>
      </c>
      <c r="I284" s="28" t="s">
        <v>934</v>
      </c>
      <c r="J284" s="253" t="s">
        <v>899</v>
      </c>
      <c r="K284" s="5" t="str">
        <f>VLOOKUP(M284,'ЦСР 2014'!$A$8:$B$417,2,0)</f>
        <v>Расходы на выплаты по оплате труда работников  органов местного самоуправления города Ставрополя</v>
      </c>
      <c r="L284" s="407"/>
      <c r="M284" s="5" t="str">
        <f t="shared" si="8"/>
        <v>71 1 1002</v>
      </c>
      <c r="N284" s="5" t="b">
        <f t="shared" si="9"/>
        <v>0</v>
      </c>
    </row>
    <row r="285" spans="1:14" s="4" customFormat="1" ht="37.5">
      <c r="A285" s="28">
        <v>71</v>
      </c>
      <c r="B285" s="28" t="s">
        <v>15</v>
      </c>
      <c r="C285" s="28" t="s">
        <v>936</v>
      </c>
      <c r="D285" s="28" t="s">
        <v>937</v>
      </c>
      <c r="E285" s="253" t="s">
        <v>938</v>
      </c>
      <c r="F285" s="28">
        <v>71</v>
      </c>
      <c r="G285" s="28" t="s">
        <v>15</v>
      </c>
      <c r="H285" s="28" t="s">
        <v>936</v>
      </c>
      <c r="I285" s="28" t="s">
        <v>937</v>
      </c>
      <c r="J285" s="253" t="s">
        <v>938</v>
      </c>
      <c r="K285" s="5" t="str">
        <f>VLOOKUP(M285,'ЦСР 2014'!$A$8:$B$417,2,0)</f>
        <v>Обеспечение деятельности (оказание услуг) учреждений по обеспечению хозяйственного обслуживания</v>
      </c>
      <c r="L285" s="407"/>
      <c r="M285" s="5" t="str">
        <f t="shared" si="8"/>
        <v>71 1 1102</v>
      </c>
      <c r="N285" s="5" t="b">
        <f t="shared" si="9"/>
        <v>1</v>
      </c>
    </row>
    <row r="286" spans="1:14" s="4" customFormat="1">
      <c r="A286" s="28" t="s">
        <v>1453</v>
      </c>
      <c r="B286" s="28" t="s">
        <v>15</v>
      </c>
      <c r="C286" s="28" t="s">
        <v>1139</v>
      </c>
      <c r="D286" s="28" t="s">
        <v>1454</v>
      </c>
      <c r="E286" s="253" t="s">
        <v>626</v>
      </c>
      <c r="F286" s="28" t="s">
        <v>1453</v>
      </c>
      <c r="G286" s="28" t="s">
        <v>15</v>
      </c>
      <c r="H286" s="28" t="s">
        <v>1139</v>
      </c>
      <c r="I286" s="28" t="s">
        <v>1454</v>
      </c>
      <c r="J286" s="253" t="s">
        <v>626</v>
      </c>
      <c r="K286" s="5" t="str">
        <f>VLOOKUP(M286,'ЦСР 2014'!$A$8:$B$417,2,0)</f>
        <v>Расходы на выплаты на основании исполнительных листов судебных органов</v>
      </c>
      <c r="L286" s="407"/>
      <c r="M286" s="5" t="str">
        <f t="shared" si="8"/>
        <v>71 1 2005</v>
      </c>
      <c r="N286" s="5" t="b">
        <f t="shared" si="9"/>
        <v>1</v>
      </c>
    </row>
    <row r="287" spans="1:14" s="4" customFormat="1" ht="75">
      <c r="A287" s="28">
        <v>71</v>
      </c>
      <c r="B287" s="28" t="s">
        <v>15</v>
      </c>
      <c r="C287" s="28" t="s">
        <v>940</v>
      </c>
      <c r="D287" s="28" t="s">
        <v>941</v>
      </c>
      <c r="E287" s="253" t="s">
        <v>942</v>
      </c>
      <c r="F287" s="28">
        <v>71</v>
      </c>
      <c r="G287" s="28" t="s">
        <v>15</v>
      </c>
      <c r="H287" s="28" t="s">
        <v>940</v>
      </c>
      <c r="I287" s="28" t="s">
        <v>941</v>
      </c>
      <c r="J287" s="253" t="s">
        <v>942</v>
      </c>
      <c r="K287" s="5" t="str">
        <f>VLOOKUP(M287,'ЦСР 2014'!$A$8:$B$417,2,0)</f>
        <v>Субвенции, выделяемые местным бюджетам на осуществление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v>
      </c>
      <c r="L287" s="407"/>
      <c r="M287" s="5" t="str">
        <f t="shared" si="8"/>
        <v>71 1 5120</v>
      </c>
      <c r="N287" s="5" t="b">
        <f t="shared" si="9"/>
        <v>0</v>
      </c>
    </row>
    <row r="288" spans="1:14" s="4" customFormat="1" ht="112.5">
      <c r="A288" s="28">
        <v>71</v>
      </c>
      <c r="B288" s="28" t="s">
        <v>15</v>
      </c>
      <c r="C288" s="28" t="s">
        <v>943</v>
      </c>
      <c r="D288" s="28" t="s">
        <v>944</v>
      </c>
      <c r="E288" s="253" t="s">
        <v>945</v>
      </c>
      <c r="F288" s="28">
        <v>71</v>
      </c>
      <c r="G288" s="28" t="s">
        <v>15</v>
      </c>
      <c r="H288" s="28" t="s">
        <v>943</v>
      </c>
      <c r="I288" s="28" t="s">
        <v>944</v>
      </c>
      <c r="J288" s="253" t="s">
        <v>945</v>
      </c>
      <c r="K288" s="5" t="str">
        <f>VLOOKUP(M288,'ЦСР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комиссий по делам несовершеннолетних и защите их прав и организации деятельности таких комиссий»</v>
      </c>
      <c r="L288" s="407"/>
      <c r="M288" s="5" t="str">
        <f t="shared" si="8"/>
        <v>71 1 7636</v>
      </c>
      <c r="N288" s="5" t="b">
        <f t="shared" si="9"/>
        <v>0</v>
      </c>
    </row>
    <row r="289" spans="1:14" s="4" customFormat="1" ht="56.25">
      <c r="A289" s="28">
        <v>71</v>
      </c>
      <c r="B289" s="28" t="s">
        <v>15</v>
      </c>
      <c r="C289" s="28" t="s">
        <v>947</v>
      </c>
      <c r="D289" s="28" t="s">
        <v>948</v>
      </c>
      <c r="E289" s="253" t="s">
        <v>949</v>
      </c>
      <c r="F289" s="28">
        <v>71</v>
      </c>
      <c r="G289" s="28" t="s">
        <v>15</v>
      </c>
      <c r="H289" s="28" t="s">
        <v>947</v>
      </c>
      <c r="I289" s="28" t="s">
        <v>948</v>
      </c>
      <c r="J289" s="253" t="s">
        <v>949</v>
      </c>
      <c r="K289" s="5" t="str">
        <f>VLOOKUP(M289,'ЦСР 2014'!$A$8:$B$417,2,0)</f>
        <v>Средства, выделяемые местным бюджетам на возмещение расходов, связанных с материальным обеспечением деятельности депутатов Думы Ставропольского края и их помощников в Ставропольском крае</v>
      </c>
      <c r="L289" s="407"/>
      <c r="M289" s="5" t="str">
        <f t="shared" si="8"/>
        <v>71 1 7661</v>
      </c>
      <c r="N289" s="5" t="b">
        <f t="shared" si="9"/>
        <v>1</v>
      </c>
    </row>
    <row r="290" spans="1:14" s="4" customFormat="1" ht="93.75">
      <c r="A290" s="28">
        <v>71</v>
      </c>
      <c r="B290" s="28" t="s">
        <v>15</v>
      </c>
      <c r="C290" s="28" t="s">
        <v>952</v>
      </c>
      <c r="D290" s="28" t="s">
        <v>953</v>
      </c>
      <c r="E290" s="253" t="s">
        <v>954</v>
      </c>
      <c r="F290" s="28">
        <v>71</v>
      </c>
      <c r="G290" s="28" t="s">
        <v>15</v>
      </c>
      <c r="H290" s="28" t="s">
        <v>952</v>
      </c>
      <c r="I290" s="28" t="s">
        <v>953</v>
      </c>
      <c r="J290" s="253" t="s">
        <v>954</v>
      </c>
      <c r="K290" s="5" t="str">
        <f>VLOOKUP(M290,'ЦСР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по формированию, содержанию и использованию Архивного фонда Ставропольского края»</v>
      </c>
      <c r="L290" s="407"/>
      <c r="M290" s="5" t="str">
        <f t="shared" si="8"/>
        <v>71 1 7663</v>
      </c>
      <c r="N290" s="5" t="b">
        <f t="shared" si="9"/>
        <v>0</v>
      </c>
    </row>
    <row r="291" spans="1:14" s="4" customFormat="1" ht="112.5">
      <c r="A291" s="28">
        <v>71</v>
      </c>
      <c r="B291" s="28" t="s">
        <v>15</v>
      </c>
      <c r="C291" s="28" t="s">
        <v>956</v>
      </c>
      <c r="D291" s="28" t="s">
        <v>957</v>
      </c>
      <c r="E291" s="253" t="s">
        <v>958</v>
      </c>
      <c r="F291" s="28">
        <v>71</v>
      </c>
      <c r="G291" s="28" t="s">
        <v>15</v>
      </c>
      <c r="H291" s="28" t="s">
        <v>956</v>
      </c>
      <c r="I291" s="28" t="s">
        <v>957</v>
      </c>
      <c r="J291" s="253" t="s">
        <v>958</v>
      </c>
      <c r="K291" s="5" t="str">
        <f>VLOOKUP(M291,'ЦСР 2014'!$A$8:$B$417,2,0)</f>
        <v>Субвенции бюджетам городских округов на выполнение передаваемых полномочий субъектов Российской Федерации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административных комиссий»</v>
      </c>
      <c r="L291" s="407"/>
      <c r="M291" s="5" t="str">
        <f t="shared" si="8"/>
        <v>71 1 7693</v>
      </c>
      <c r="N291" s="5" t="b">
        <f t="shared" si="9"/>
        <v>1</v>
      </c>
    </row>
    <row r="292" spans="1:14" s="4" customFormat="1" ht="56.25">
      <c r="A292" s="28" t="s">
        <v>1453</v>
      </c>
      <c r="B292" s="28" t="s">
        <v>15</v>
      </c>
      <c r="C292" s="28" t="s">
        <v>1601</v>
      </c>
      <c r="D292" s="28" t="s">
        <v>1604</v>
      </c>
      <c r="E292" s="253" t="s">
        <v>1605</v>
      </c>
      <c r="F292" s="28"/>
      <c r="G292" s="28"/>
      <c r="H292" s="28"/>
      <c r="I292" s="28"/>
      <c r="J292" s="29" t="s">
        <v>1304</v>
      </c>
      <c r="K292" s="5" t="str">
        <f>VLOOKUP(M292,'ЦСР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292" s="401"/>
      <c r="M292" s="5" t="str">
        <f t="shared" si="8"/>
        <v>71 1 7696</v>
      </c>
      <c r="N292" s="5" t="b">
        <f t="shared" si="9"/>
        <v>0</v>
      </c>
    </row>
    <row r="293" spans="1:14" s="4" customFormat="1" ht="37.5">
      <c r="A293" s="24">
        <v>71</v>
      </c>
      <c r="B293" s="24" t="s">
        <v>91</v>
      </c>
      <c r="C293" s="215">
        <v>0</v>
      </c>
      <c r="D293" s="184" t="s">
        <v>960</v>
      </c>
      <c r="E293" s="196" t="s">
        <v>961</v>
      </c>
      <c r="F293" s="24">
        <v>71</v>
      </c>
      <c r="G293" s="24" t="s">
        <v>91</v>
      </c>
      <c r="H293" s="215">
        <v>0</v>
      </c>
      <c r="I293" s="184" t="s">
        <v>960</v>
      </c>
      <c r="J293" s="196" t="s">
        <v>961</v>
      </c>
      <c r="K293" s="5" t="e">
        <f>VLOOKUP(M293,'ЦСР 2014'!$A$8:$B$417,2,0)</f>
        <v>#N/A</v>
      </c>
      <c r="L293" s="399"/>
      <c r="M293" s="5" t="str">
        <f t="shared" si="8"/>
        <v>71 2 0</v>
      </c>
      <c r="N293" s="5" t="e">
        <f t="shared" si="9"/>
        <v>#N/A</v>
      </c>
    </row>
    <row r="294" spans="1:14" s="260" customFormat="1" ht="37.5">
      <c r="A294" s="339" t="s">
        <v>1453</v>
      </c>
      <c r="B294" s="339" t="s">
        <v>91</v>
      </c>
      <c r="C294" s="289">
        <v>1001</v>
      </c>
      <c r="D294" s="290" t="s">
        <v>1606</v>
      </c>
      <c r="E294" s="291" t="s">
        <v>896</v>
      </c>
      <c r="F294" s="286"/>
      <c r="G294" s="286"/>
      <c r="H294" s="287"/>
      <c r="I294" s="288"/>
      <c r="J294" s="29" t="s">
        <v>1304</v>
      </c>
      <c r="K294" s="5" t="str">
        <f>VLOOKUP(M294,'ЦСР 2014'!$A$8:$B$417,2,0)</f>
        <v>Расходы на обеспечение функций органов местного самоуправления города Ставрополя</v>
      </c>
      <c r="L294" s="401"/>
      <c r="M294" s="5" t="str">
        <f t="shared" si="8"/>
        <v>71 2 1001</v>
      </c>
      <c r="N294" s="5" t="b">
        <f t="shared" si="9"/>
        <v>1</v>
      </c>
    </row>
    <row r="295" spans="1:14" s="60" customFormat="1">
      <c r="A295" s="423" t="s">
        <v>1453</v>
      </c>
      <c r="B295" s="423" t="s">
        <v>91</v>
      </c>
      <c r="C295" s="423" t="s">
        <v>921</v>
      </c>
      <c r="D295" s="423" t="s">
        <v>964</v>
      </c>
      <c r="E295" s="431" t="s">
        <v>899</v>
      </c>
      <c r="F295" s="423">
        <v>71</v>
      </c>
      <c r="G295" s="423" t="s">
        <v>91</v>
      </c>
      <c r="H295" s="423" t="s">
        <v>921</v>
      </c>
      <c r="I295" s="423" t="s">
        <v>964</v>
      </c>
      <c r="J295" s="431" t="s">
        <v>899</v>
      </c>
      <c r="K295" s="5" t="str">
        <f>VLOOKUP(M295,'ЦСР 2014'!$A$8:$B$417,2,0)</f>
        <v>Расходы на выплаты по оплате труда работников  органов местного самоуправления города Ставрополя</v>
      </c>
      <c r="L295" s="407"/>
      <c r="M295" s="5" t="str">
        <f t="shared" si="8"/>
        <v>71 2 1002</v>
      </c>
      <c r="N295" s="5" t="b">
        <f t="shared" si="9"/>
        <v>0</v>
      </c>
    </row>
    <row r="296" spans="1:14" s="4" customFormat="1">
      <c r="A296" s="424"/>
      <c r="B296" s="424"/>
      <c r="C296" s="424"/>
      <c r="D296" s="424"/>
      <c r="E296" s="432"/>
      <c r="F296" s="424"/>
      <c r="G296" s="424"/>
      <c r="H296" s="424"/>
      <c r="I296" s="424"/>
      <c r="J296" s="432"/>
      <c r="K296" s="5" t="e">
        <f>VLOOKUP(M296,'ЦСР 2014'!$A$8:$B$417,2,0)</f>
        <v>#N/A</v>
      </c>
      <c r="L296" s="407"/>
      <c r="M296" s="5"/>
      <c r="N296" s="5" t="e">
        <f t="shared" si="9"/>
        <v>#N/A</v>
      </c>
    </row>
    <row r="297" spans="1:14" s="4" customFormat="1">
      <c r="A297" s="24" t="s">
        <v>1453</v>
      </c>
      <c r="B297" s="24" t="s">
        <v>288</v>
      </c>
      <c r="C297" s="24" t="s">
        <v>9</v>
      </c>
      <c r="D297" s="184" t="s">
        <v>1607</v>
      </c>
      <c r="E297" s="196" t="s">
        <v>1608</v>
      </c>
      <c r="F297" s="81"/>
      <c r="G297" s="81"/>
      <c r="H297" s="82"/>
      <c r="I297" s="83"/>
      <c r="J297" s="292"/>
      <c r="K297" s="5" t="str">
        <f>VLOOKUP(M297,'ЦСР 2014'!$A$8:$B$417,2,0)</f>
        <v>Проведение выборов и референдумов</v>
      </c>
      <c r="L297" s="408"/>
      <c r="M297" s="5" t="str">
        <f t="shared" si="8"/>
        <v>71 3 0000</v>
      </c>
      <c r="N297" s="5" t="b">
        <f t="shared" si="9"/>
        <v>1</v>
      </c>
    </row>
    <row r="298" spans="1:14" s="4" customFormat="1" ht="37.5">
      <c r="A298" s="28" t="s">
        <v>1453</v>
      </c>
      <c r="B298" s="28" t="s">
        <v>288</v>
      </c>
      <c r="C298" s="28" t="s">
        <v>1468</v>
      </c>
      <c r="D298" s="28" t="s">
        <v>1609</v>
      </c>
      <c r="E298" s="163" t="s">
        <v>1297</v>
      </c>
      <c r="F298" s="84"/>
      <c r="G298" s="84"/>
      <c r="H298" s="84"/>
      <c r="I298" s="84"/>
      <c r="J298" s="163" t="s">
        <v>1304</v>
      </c>
      <c r="K298" s="5" t="str">
        <f>VLOOKUP(M298,'ЦСР 2014'!$A$8:$B$417,2,0)</f>
        <v>Расходы на проведение выборов в представительные органы муниципального образования</v>
      </c>
      <c r="L298" s="396"/>
      <c r="M298" s="5" t="str">
        <f t="shared" si="8"/>
        <v>71 3 2086</v>
      </c>
      <c r="N298" s="5" t="b">
        <f t="shared" si="9"/>
        <v>1</v>
      </c>
    </row>
    <row r="299" spans="1:14" s="4" customFormat="1">
      <c r="A299" s="218" t="s">
        <v>1453</v>
      </c>
      <c r="B299" s="218" t="s">
        <v>298</v>
      </c>
      <c r="C299" s="218" t="s">
        <v>9</v>
      </c>
      <c r="D299" s="218" t="s">
        <v>1610</v>
      </c>
      <c r="E299" s="321" t="s">
        <v>977</v>
      </c>
      <c r="F299" s="293"/>
      <c r="G299" s="293"/>
      <c r="H299" s="293"/>
      <c r="I299" s="293"/>
      <c r="J299" s="294"/>
      <c r="K299" s="5" t="str">
        <f>VLOOKUP(M299,'ЦСР 2014'!$A$8:$B$417,2,0)</f>
        <v>Расходы, предусмотренные на иные цели</v>
      </c>
      <c r="L299" s="409"/>
      <c r="M299" s="5" t="str">
        <f t="shared" si="8"/>
        <v>71 4 0000</v>
      </c>
      <c r="N299" s="5" t="b">
        <f t="shared" si="9"/>
        <v>1</v>
      </c>
    </row>
    <row r="300" spans="1:14" s="4" customFormat="1">
      <c r="A300" s="28" t="s">
        <v>1453</v>
      </c>
      <c r="B300" s="28" t="s">
        <v>298</v>
      </c>
      <c r="C300" s="28" t="s">
        <v>1489</v>
      </c>
      <c r="D300" s="28" t="s">
        <v>1611</v>
      </c>
      <c r="E300" s="163" t="s">
        <v>1277</v>
      </c>
      <c r="F300" s="84"/>
      <c r="G300" s="84"/>
      <c r="H300" s="84"/>
      <c r="I300" s="84"/>
      <c r="J300" s="163" t="s">
        <v>1304</v>
      </c>
      <c r="K300" s="5" t="str">
        <f>VLOOKUP(M300,'ЦСР 2014'!$A$8:$B$417,2,0)</f>
        <v>Расходы на уплату административного штрафа</v>
      </c>
      <c r="L300" s="396"/>
      <c r="M300" s="5" t="str">
        <f t="shared" si="8"/>
        <v>71 4 2104</v>
      </c>
      <c r="N300" s="5" t="b">
        <f t="shared" si="9"/>
        <v>1</v>
      </c>
    </row>
    <row r="301" spans="1:14" s="4" customFormat="1" ht="45">
      <c r="A301" s="23">
        <v>72</v>
      </c>
      <c r="B301" s="23">
        <v>0</v>
      </c>
      <c r="C301" s="23" t="s">
        <v>9</v>
      </c>
      <c r="D301" s="182" t="s">
        <v>966</v>
      </c>
      <c r="E301" s="109" t="s">
        <v>967</v>
      </c>
      <c r="F301" s="23">
        <v>72</v>
      </c>
      <c r="G301" s="23">
        <v>0</v>
      </c>
      <c r="H301" s="23" t="s">
        <v>9</v>
      </c>
      <c r="I301" s="182" t="s">
        <v>966</v>
      </c>
      <c r="J301" s="109" t="s">
        <v>967</v>
      </c>
      <c r="K301" s="5" t="str">
        <f>VLOOKUP(M301,'ЦСР 2014'!$A$8:$B$417,2,0)</f>
        <v>Обеспечение деятельности комитета по управлению муниципальным имуществом города Ставрополя</v>
      </c>
      <c r="L301" s="398"/>
      <c r="M301" s="5" t="str">
        <f t="shared" si="8"/>
        <v>72 0 0000</v>
      </c>
      <c r="N301" s="5" t="b">
        <f t="shared" si="9"/>
        <v>1</v>
      </c>
    </row>
    <row r="302" spans="1:14" s="4" customFormat="1" ht="37.5">
      <c r="A302" s="24">
        <v>72</v>
      </c>
      <c r="B302" s="24" t="s">
        <v>15</v>
      </c>
      <c r="C302" s="24" t="s">
        <v>9</v>
      </c>
      <c r="D302" s="184" t="s">
        <v>969</v>
      </c>
      <c r="E302" s="196" t="s">
        <v>970</v>
      </c>
      <c r="F302" s="24">
        <v>72</v>
      </c>
      <c r="G302" s="24" t="s">
        <v>15</v>
      </c>
      <c r="H302" s="215">
        <v>0</v>
      </c>
      <c r="I302" s="184" t="s">
        <v>969</v>
      </c>
      <c r="J302" s="196" t="s">
        <v>970</v>
      </c>
      <c r="K302" s="5" t="str">
        <f>VLOOKUP(M302,'ЦСР 2014'!$A$8:$B$417,2,0)</f>
        <v>Непрограммные расходы в рамках обеспечения деятельности комитета по управлению муниципальным имуществом города Ставрополя</v>
      </c>
      <c r="L302" s="399"/>
      <c r="M302" s="5" t="str">
        <f t="shared" si="8"/>
        <v>72 1 0000</v>
      </c>
      <c r="N302" s="5" t="b">
        <f t="shared" si="9"/>
        <v>1</v>
      </c>
    </row>
    <row r="303" spans="1:14" s="4" customFormat="1" ht="37.5">
      <c r="A303" s="28">
        <v>72</v>
      </c>
      <c r="B303" s="28" t="s">
        <v>15</v>
      </c>
      <c r="C303" s="28" t="s">
        <v>918</v>
      </c>
      <c r="D303" s="28" t="s">
        <v>972</v>
      </c>
      <c r="E303" s="253" t="s">
        <v>896</v>
      </c>
      <c r="F303" s="28">
        <v>72</v>
      </c>
      <c r="G303" s="28" t="s">
        <v>15</v>
      </c>
      <c r="H303" s="28" t="s">
        <v>918</v>
      </c>
      <c r="I303" s="28" t="s">
        <v>972</v>
      </c>
      <c r="J303" s="253" t="s">
        <v>896</v>
      </c>
      <c r="K303" s="5" t="str">
        <f>VLOOKUP(M303,'ЦСР 2014'!$A$8:$B$417,2,0)</f>
        <v>Расходы на обеспечение функций органов местного самоуправления города Ставрополя</v>
      </c>
      <c r="L303" s="407"/>
      <c r="M303" s="5" t="str">
        <f t="shared" si="8"/>
        <v>72 1 1001</v>
      </c>
      <c r="N303" s="5" t="b">
        <f t="shared" si="9"/>
        <v>1</v>
      </c>
    </row>
    <row r="304" spans="1:14" s="4" customFormat="1" ht="37.5">
      <c r="A304" s="28">
        <v>72</v>
      </c>
      <c r="B304" s="28" t="s">
        <v>15</v>
      </c>
      <c r="C304" s="28" t="s">
        <v>921</v>
      </c>
      <c r="D304" s="28" t="s">
        <v>974</v>
      </c>
      <c r="E304" s="253" t="s">
        <v>899</v>
      </c>
      <c r="F304" s="28">
        <v>72</v>
      </c>
      <c r="G304" s="28" t="s">
        <v>15</v>
      </c>
      <c r="H304" s="28" t="s">
        <v>921</v>
      </c>
      <c r="I304" s="28" t="s">
        <v>974</v>
      </c>
      <c r="J304" s="253" t="s">
        <v>899</v>
      </c>
      <c r="K304" s="5" t="str">
        <f>VLOOKUP(M304,'ЦСР 2014'!$A$8:$B$417,2,0)</f>
        <v>Расходы на выплаты по оплате труда работников  органов местного самоуправления города Ставрополя</v>
      </c>
      <c r="L304" s="407"/>
      <c r="M304" s="5" t="str">
        <f t="shared" si="8"/>
        <v>72 1 1002</v>
      </c>
      <c r="N304" s="5" t="b">
        <f t="shared" si="9"/>
        <v>0</v>
      </c>
    </row>
    <row r="305" spans="1:14" s="4" customFormat="1">
      <c r="A305" s="28" t="s">
        <v>1361</v>
      </c>
      <c r="B305" s="28" t="s">
        <v>15</v>
      </c>
      <c r="C305" s="28" t="s">
        <v>1139</v>
      </c>
      <c r="D305" s="28" t="s">
        <v>1455</v>
      </c>
      <c r="E305" s="253" t="s">
        <v>626</v>
      </c>
      <c r="F305" s="28" t="s">
        <v>1361</v>
      </c>
      <c r="G305" s="28" t="s">
        <v>15</v>
      </c>
      <c r="H305" s="28" t="s">
        <v>1139</v>
      </c>
      <c r="I305" s="28" t="s">
        <v>1455</v>
      </c>
      <c r="J305" s="253" t="s">
        <v>626</v>
      </c>
      <c r="K305" s="5" t="str">
        <f>VLOOKUP(M305,'ЦСР 2014'!$A$8:$B$417,2,0)</f>
        <v>Расходы на выплаты на основании исполнительных листов судебных органов</v>
      </c>
      <c r="L305" s="407"/>
      <c r="M305" s="5" t="str">
        <f t="shared" si="8"/>
        <v>72 1 2005</v>
      </c>
      <c r="N305" s="5" t="b">
        <f t="shared" si="9"/>
        <v>1</v>
      </c>
    </row>
    <row r="306" spans="1:14" s="4" customFormat="1" ht="56.25">
      <c r="A306" s="28" t="s">
        <v>1361</v>
      </c>
      <c r="B306" s="28" t="s">
        <v>15</v>
      </c>
      <c r="C306" s="28" t="s">
        <v>1601</v>
      </c>
      <c r="D306" s="28" t="s">
        <v>1612</v>
      </c>
      <c r="E306" s="253" t="s">
        <v>1605</v>
      </c>
      <c r="F306" s="28"/>
      <c r="G306" s="28"/>
      <c r="H306" s="28"/>
      <c r="I306" s="28"/>
      <c r="J306" s="163" t="s">
        <v>1304</v>
      </c>
      <c r="K306" s="5" t="str">
        <f>VLOOKUP(M306,'ЦСР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06" s="396"/>
      <c r="M306" s="5" t="str">
        <f t="shared" si="8"/>
        <v>72 1 7696</v>
      </c>
      <c r="N306" s="5" t="b">
        <f t="shared" si="9"/>
        <v>0</v>
      </c>
    </row>
    <row r="307" spans="1:14" s="4" customFormat="1">
      <c r="A307" s="24">
        <v>72</v>
      </c>
      <c r="B307" s="24" t="s">
        <v>91</v>
      </c>
      <c r="C307" s="24" t="s">
        <v>9</v>
      </c>
      <c r="D307" s="184" t="s">
        <v>976</v>
      </c>
      <c r="E307" s="196" t="s">
        <v>977</v>
      </c>
      <c r="F307" s="24">
        <v>72</v>
      </c>
      <c r="G307" s="24" t="s">
        <v>91</v>
      </c>
      <c r="H307" s="215">
        <v>0</v>
      </c>
      <c r="I307" s="184" t="s">
        <v>976</v>
      </c>
      <c r="J307" s="196" t="s">
        <v>977</v>
      </c>
      <c r="K307" s="5" t="str">
        <f>VLOOKUP(M307,'ЦСР 2014'!$A$8:$B$417,2,0)</f>
        <v>Расходы, предусмотренные на иные цели</v>
      </c>
      <c r="L307" s="399"/>
      <c r="M307" s="5" t="str">
        <f t="shared" si="8"/>
        <v>72 2 0000</v>
      </c>
      <c r="N307" s="5" t="b">
        <f t="shared" si="9"/>
        <v>1</v>
      </c>
    </row>
    <row r="308" spans="1:14" s="4" customFormat="1">
      <c r="A308" s="28" t="s">
        <v>1361</v>
      </c>
      <c r="B308" s="28" t="s">
        <v>91</v>
      </c>
      <c r="C308" s="28" t="s">
        <v>1613</v>
      </c>
      <c r="D308" s="28" t="s">
        <v>1614</v>
      </c>
      <c r="E308" s="163" t="s">
        <v>1545</v>
      </c>
      <c r="F308" s="28"/>
      <c r="G308" s="28"/>
      <c r="H308" s="28"/>
      <c r="I308" s="28"/>
      <c r="J308" s="163" t="s">
        <v>1304</v>
      </c>
      <c r="K308" s="5" t="str">
        <f>VLOOKUP(M308,'ЦСР 2014'!$A$8:$B$417,2,0)</f>
        <v>Расходы на мероприятия по землеустройству и землепользованию</v>
      </c>
      <c r="L308" s="396"/>
      <c r="M308" s="5" t="str">
        <f t="shared" si="8"/>
        <v>72 2 2017</v>
      </c>
      <c r="N308" s="5" t="b">
        <f t="shared" si="9"/>
        <v>1</v>
      </c>
    </row>
    <row r="309" spans="1:14" s="4" customFormat="1" ht="37.5">
      <c r="A309" s="28">
        <v>72</v>
      </c>
      <c r="B309" s="28" t="s">
        <v>91</v>
      </c>
      <c r="C309" s="28">
        <v>2097</v>
      </c>
      <c r="D309" s="28" t="s">
        <v>1456</v>
      </c>
      <c r="E309" s="253" t="s">
        <v>1265</v>
      </c>
      <c r="F309" s="28">
        <v>72</v>
      </c>
      <c r="G309" s="28" t="s">
        <v>91</v>
      </c>
      <c r="H309" s="28">
        <v>2097</v>
      </c>
      <c r="I309" s="28" t="s">
        <v>1456</v>
      </c>
      <c r="J309" s="253" t="s">
        <v>1265</v>
      </c>
      <c r="K309" s="5" t="str">
        <f>VLOOKUP(M309,'ЦСР 2014'!$A$8:$B$417,2,0)</f>
        <v>Расходы на уплату налога на добавленную стоимость в связи с реализацией муниципального имущества физическим лицам</v>
      </c>
      <c r="L309" s="407"/>
      <c r="M309" s="5" t="str">
        <f t="shared" si="8"/>
        <v>72 2 2097</v>
      </c>
      <c r="N309" s="5" t="b">
        <f t="shared" si="9"/>
        <v>1</v>
      </c>
    </row>
    <row r="310" spans="1:14" s="4" customFormat="1" ht="93.75">
      <c r="A310" s="84"/>
      <c r="B310" s="84"/>
      <c r="C310" s="84"/>
      <c r="D310" s="84"/>
      <c r="E310" s="29" t="s">
        <v>1502</v>
      </c>
      <c r="F310" s="28">
        <v>72</v>
      </c>
      <c r="G310" s="28" t="s">
        <v>91</v>
      </c>
      <c r="H310" s="28" t="s">
        <v>979</v>
      </c>
      <c r="I310" s="28" t="s">
        <v>980</v>
      </c>
      <c r="J310" s="253" t="s">
        <v>981</v>
      </c>
      <c r="K310" s="5" t="e">
        <f>VLOOKUP(M310,'ЦСР 2014'!$A$8:$B$417,2,0)</f>
        <v>#N/A</v>
      </c>
      <c r="L310" s="407"/>
      <c r="M310" s="5" t="str">
        <f t="shared" si="8"/>
        <v xml:space="preserve">  </v>
      </c>
      <c r="N310" s="5" t="e">
        <f t="shared" si="9"/>
        <v>#N/A</v>
      </c>
    </row>
    <row r="311" spans="1:14" s="4" customFormat="1" ht="37.5">
      <c r="A311" s="84"/>
      <c r="B311" s="84"/>
      <c r="C311" s="84"/>
      <c r="D311" s="84"/>
      <c r="E311" s="29" t="s">
        <v>1502</v>
      </c>
      <c r="F311" s="28" t="s">
        <v>1361</v>
      </c>
      <c r="G311" s="28" t="s">
        <v>91</v>
      </c>
      <c r="H311" s="28" t="s">
        <v>1457</v>
      </c>
      <c r="I311" s="28" t="s">
        <v>1458</v>
      </c>
      <c r="J311" s="253" t="s">
        <v>1459</v>
      </c>
      <c r="K311" s="5" t="e">
        <f>VLOOKUP(M311,'ЦСР 2014'!$A$8:$B$417,2,0)</f>
        <v>#N/A</v>
      </c>
      <c r="L311" s="407"/>
      <c r="M311" s="5" t="str">
        <f t="shared" si="8"/>
        <v xml:space="preserve">  </v>
      </c>
      <c r="N311" s="5" t="e">
        <f t="shared" si="9"/>
        <v>#N/A</v>
      </c>
    </row>
    <row r="312" spans="1:14" s="4" customFormat="1" ht="93.75">
      <c r="A312" s="84"/>
      <c r="B312" s="84"/>
      <c r="C312" s="84"/>
      <c r="D312" s="84"/>
      <c r="E312" s="29" t="s">
        <v>1502</v>
      </c>
      <c r="F312" s="28" t="s">
        <v>1361</v>
      </c>
      <c r="G312" s="28" t="s">
        <v>91</v>
      </c>
      <c r="H312" s="28" t="s">
        <v>1460</v>
      </c>
      <c r="I312" s="28" t="s">
        <v>1461</v>
      </c>
      <c r="J312" s="253" t="s">
        <v>1462</v>
      </c>
      <c r="K312" s="5" t="e">
        <f>VLOOKUP(M312,'ЦСР 2014'!$A$8:$B$417,2,0)</f>
        <v>#N/A</v>
      </c>
      <c r="L312" s="407"/>
      <c r="M312" s="5" t="str">
        <f t="shared" si="8"/>
        <v xml:space="preserve">  </v>
      </c>
      <c r="N312" s="5" t="e">
        <f t="shared" si="9"/>
        <v>#N/A</v>
      </c>
    </row>
    <row r="313" spans="1:14" s="4" customFormat="1" ht="45">
      <c r="A313" s="23">
        <v>73</v>
      </c>
      <c r="B313" s="23">
        <v>0</v>
      </c>
      <c r="C313" s="23" t="s">
        <v>9</v>
      </c>
      <c r="D313" s="182" t="s">
        <v>983</v>
      </c>
      <c r="E313" s="109" t="s">
        <v>984</v>
      </c>
      <c r="F313" s="23">
        <v>73</v>
      </c>
      <c r="G313" s="23">
        <v>0</v>
      </c>
      <c r="H313" s="23" t="s">
        <v>9</v>
      </c>
      <c r="I313" s="182" t="s">
        <v>983</v>
      </c>
      <c r="J313" s="109" t="s">
        <v>984</v>
      </c>
      <c r="K313" s="5" t="str">
        <f>VLOOKUP(M313,'ЦСР 2014'!$A$8:$B$417,2,0)</f>
        <v>Обеспечение деятельности комитета финансов и бюджета администрации города Ставрополя</v>
      </c>
      <c r="L313" s="398"/>
      <c r="M313" s="5" t="str">
        <f t="shared" si="8"/>
        <v>73 0 0000</v>
      </c>
      <c r="N313" s="5" t="b">
        <f t="shared" si="9"/>
        <v>1</v>
      </c>
    </row>
    <row r="314" spans="1:14" s="4" customFormat="1" ht="37.5">
      <c r="A314" s="24">
        <v>73</v>
      </c>
      <c r="B314" s="24" t="s">
        <v>15</v>
      </c>
      <c r="C314" s="24" t="s">
        <v>9</v>
      </c>
      <c r="D314" s="184" t="s">
        <v>986</v>
      </c>
      <c r="E314" s="196" t="s">
        <v>987</v>
      </c>
      <c r="F314" s="24">
        <v>73</v>
      </c>
      <c r="G314" s="24" t="s">
        <v>15</v>
      </c>
      <c r="H314" s="215">
        <v>0</v>
      </c>
      <c r="I314" s="184" t="s">
        <v>986</v>
      </c>
      <c r="J314" s="196" t="s">
        <v>987</v>
      </c>
      <c r="K314" s="5" t="str">
        <f>VLOOKUP(M314,'ЦСР 2014'!$A$8:$B$417,2,0)</f>
        <v>Непрограммные расходы в рамках обеспечения деятельности комитета финансов и бюджета администрации города Ставрополя</v>
      </c>
      <c r="L314" s="399"/>
      <c r="M314" s="5" t="str">
        <f t="shared" si="8"/>
        <v>73 1 0000</v>
      </c>
      <c r="N314" s="5" t="b">
        <f t="shared" si="9"/>
        <v>1</v>
      </c>
    </row>
    <row r="315" spans="1:14" s="4" customFormat="1" ht="37.5">
      <c r="A315" s="28">
        <v>73</v>
      </c>
      <c r="B315" s="28" t="s">
        <v>15</v>
      </c>
      <c r="C315" s="28" t="s">
        <v>918</v>
      </c>
      <c r="D315" s="28" t="s">
        <v>989</v>
      </c>
      <c r="E315" s="253" t="s">
        <v>896</v>
      </c>
      <c r="F315" s="28">
        <v>73</v>
      </c>
      <c r="G315" s="28" t="s">
        <v>15</v>
      </c>
      <c r="H315" s="28" t="s">
        <v>918</v>
      </c>
      <c r="I315" s="28" t="s">
        <v>989</v>
      </c>
      <c r="J315" s="253" t="s">
        <v>896</v>
      </c>
      <c r="K315" s="5" t="str">
        <f>VLOOKUP(M315,'ЦСР 2014'!$A$8:$B$417,2,0)</f>
        <v>Расходы на обеспечение функций органов местного самоуправления города Ставрополя</v>
      </c>
      <c r="L315" s="407"/>
      <c r="M315" s="5" t="str">
        <f t="shared" si="8"/>
        <v>73 1 1001</v>
      </c>
      <c r="N315" s="5" t="b">
        <f t="shared" si="9"/>
        <v>1</v>
      </c>
    </row>
    <row r="316" spans="1:14" s="4" customFormat="1" ht="37.5">
      <c r="A316" s="28">
        <v>73</v>
      </c>
      <c r="B316" s="28" t="s">
        <v>15</v>
      </c>
      <c r="C316" s="28" t="s">
        <v>921</v>
      </c>
      <c r="D316" s="28" t="s">
        <v>991</v>
      </c>
      <c r="E316" s="253" t="s">
        <v>899</v>
      </c>
      <c r="F316" s="28">
        <v>73</v>
      </c>
      <c r="G316" s="28" t="s">
        <v>15</v>
      </c>
      <c r="H316" s="28" t="s">
        <v>921</v>
      </c>
      <c r="I316" s="28" t="s">
        <v>991</v>
      </c>
      <c r="J316" s="253" t="s">
        <v>899</v>
      </c>
      <c r="K316" s="5" t="str">
        <f>VLOOKUP(M316,'ЦСР 2014'!$A$8:$B$417,2,0)</f>
        <v>Расходы на выплаты по оплате труда работников  органов местного самоуправления города Ставрополя</v>
      </c>
      <c r="L316" s="407"/>
      <c r="M316" s="5" t="str">
        <f t="shared" si="8"/>
        <v>73 1 1002</v>
      </c>
      <c r="N316" s="5" t="b">
        <f t="shared" si="9"/>
        <v>0</v>
      </c>
    </row>
    <row r="317" spans="1:14" s="4" customFormat="1" ht="56.25">
      <c r="A317" s="28">
        <v>73</v>
      </c>
      <c r="B317" s="28" t="s">
        <v>15</v>
      </c>
      <c r="C317" s="28" t="s">
        <v>1601</v>
      </c>
      <c r="D317" s="28" t="s">
        <v>1713</v>
      </c>
      <c r="E317" s="253" t="s">
        <v>1605</v>
      </c>
      <c r="F317" s="28"/>
      <c r="G317" s="28"/>
      <c r="H317" s="28"/>
      <c r="I317" s="28"/>
      <c r="J317" s="163" t="s">
        <v>1304</v>
      </c>
      <c r="K317" s="5" t="str">
        <f>VLOOKUP(M317,'ЦСР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17" s="396"/>
      <c r="M317" s="5" t="str">
        <f t="shared" si="8"/>
        <v>73 1 7696</v>
      </c>
      <c r="N317" s="5" t="b">
        <f t="shared" si="9"/>
        <v>0</v>
      </c>
    </row>
    <row r="318" spans="1:14" s="4" customFormat="1">
      <c r="A318" s="24">
        <v>73</v>
      </c>
      <c r="B318" s="24" t="s">
        <v>91</v>
      </c>
      <c r="C318" s="24" t="s">
        <v>9</v>
      </c>
      <c r="D318" s="184" t="s">
        <v>993</v>
      </c>
      <c r="E318" s="196" t="s">
        <v>977</v>
      </c>
      <c r="F318" s="24">
        <v>73</v>
      </c>
      <c r="G318" s="24" t="s">
        <v>91</v>
      </c>
      <c r="H318" s="215">
        <v>0</v>
      </c>
      <c r="I318" s="184" t="s">
        <v>993</v>
      </c>
      <c r="J318" s="196" t="s">
        <v>977</v>
      </c>
      <c r="K318" s="5" t="str">
        <f>VLOOKUP(M318,'ЦСР 2014'!$A$8:$B$417,2,0)</f>
        <v>Расходы, предусмотренные на иные цели</v>
      </c>
      <c r="L318" s="399"/>
      <c r="M318" s="5" t="str">
        <f t="shared" si="8"/>
        <v>73 2 0000</v>
      </c>
      <c r="N318" s="5" t="b">
        <f t="shared" si="9"/>
        <v>1</v>
      </c>
    </row>
    <row r="319" spans="1:14" s="4" customFormat="1" ht="37.5">
      <c r="A319" s="28">
        <v>73</v>
      </c>
      <c r="B319" s="28" t="s">
        <v>91</v>
      </c>
      <c r="C319" s="28" t="s">
        <v>994</v>
      </c>
      <c r="D319" s="28" t="s">
        <v>995</v>
      </c>
      <c r="E319" s="253" t="s">
        <v>996</v>
      </c>
      <c r="F319" s="28">
        <v>73</v>
      </c>
      <c r="G319" s="28" t="s">
        <v>91</v>
      </c>
      <c r="H319" s="28" t="s">
        <v>994</v>
      </c>
      <c r="I319" s="28" t="s">
        <v>995</v>
      </c>
      <c r="J319" s="253" t="s">
        <v>996</v>
      </c>
      <c r="K319" s="5" t="str">
        <f>VLOOKUP(M319,'ЦСР 2014'!$A$8:$B$417,2,0)</f>
        <v>Поощрение муниципального служащего в связи с выходом на трудовую пенсию</v>
      </c>
      <c r="L319" s="407"/>
      <c r="M319" s="5" t="str">
        <f t="shared" si="8"/>
        <v>73 2 1005</v>
      </c>
      <c r="N319" s="5" t="b">
        <f t="shared" si="9"/>
        <v>1</v>
      </c>
    </row>
    <row r="320" spans="1:14" s="4" customFormat="1" ht="131.25">
      <c r="A320" s="14"/>
      <c r="B320" s="14"/>
      <c r="C320" s="14"/>
      <c r="D320" s="14"/>
      <c r="E320" s="29" t="s">
        <v>1502</v>
      </c>
      <c r="F320" s="14">
        <v>73</v>
      </c>
      <c r="G320" s="14" t="s">
        <v>91</v>
      </c>
      <c r="H320" s="14" t="s">
        <v>997</v>
      </c>
      <c r="I320" s="14" t="s">
        <v>998</v>
      </c>
      <c r="J320" s="246" t="s">
        <v>999</v>
      </c>
      <c r="K320" s="5" t="e">
        <f>VLOOKUP(M320,'ЦСР 2014'!$A$8:$B$417,2,0)</f>
        <v>#N/A</v>
      </c>
      <c r="L320" s="394"/>
      <c r="M320" s="5" t="str">
        <f t="shared" si="8"/>
        <v xml:space="preserve">  </v>
      </c>
      <c r="N320" s="5" t="e">
        <f t="shared" si="9"/>
        <v>#N/A</v>
      </c>
    </row>
    <row r="321" spans="1:14" s="4" customFormat="1" ht="45">
      <c r="A321" s="23">
        <v>74</v>
      </c>
      <c r="B321" s="23">
        <v>0</v>
      </c>
      <c r="C321" s="23" t="s">
        <v>9</v>
      </c>
      <c r="D321" s="182" t="s">
        <v>1000</v>
      </c>
      <c r="E321" s="109" t="s">
        <v>1001</v>
      </c>
      <c r="F321" s="23">
        <v>74</v>
      </c>
      <c r="G321" s="23">
        <v>0</v>
      </c>
      <c r="H321" s="23" t="s">
        <v>9</v>
      </c>
      <c r="I321" s="182" t="s">
        <v>1000</v>
      </c>
      <c r="J321" s="109" t="s">
        <v>1001</v>
      </c>
      <c r="K321" s="5" t="str">
        <f>VLOOKUP(M321,'ЦСР 2014'!$A$8:$B$417,2,0)</f>
        <v>Обеспечение деятельности комитета муниципального заказа и торговли администрации города Ставрополя</v>
      </c>
      <c r="L321" s="398"/>
      <c r="M321" s="5" t="str">
        <f t="shared" si="8"/>
        <v>74 0 0000</v>
      </c>
      <c r="N321" s="5" t="b">
        <f t="shared" si="9"/>
        <v>1</v>
      </c>
    </row>
    <row r="322" spans="1:14" s="4" customFormat="1" ht="37.5">
      <c r="A322" s="24">
        <v>74</v>
      </c>
      <c r="B322" s="24" t="s">
        <v>15</v>
      </c>
      <c r="C322" s="24" t="s">
        <v>9</v>
      </c>
      <c r="D322" s="184" t="s">
        <v>1003</v>
      </c>
      <c r="E322" s="196" t="s">
        <v>1004</v>
      </c>
      <c r="F322" s="24">
        <v>74</v>
      </c>
      <c r="G322" s="24" t="s">
        <v>15</v>
      </c>
      <c r="H322" s="215">
        <v>0</v>
      </c>
      <c r="I322" s="184" t="s">
        <v>1003</v>
      </c>
      <c r="J322" s="196" t="s">
        <v>1004</v>
      </c>
      <c r="K322" s="5" t="str">
        <f>VLOOKUP(M322,'ЦСР 2014'!$A$8:$B$417,2,0)</f>
        <v>Непрограммные расходы в рамках обеспечения деятельности комитета муниципального заказа и торговли администрации города Ставрополя</v>
      </c>
      <c r="L322" s="399"/>
      <c r="M322" s="5" t="str">
        <f t="shared" si="8"/>
        <v>74 1 0000</v>
      </c>
      <c r="N322" s="5" t="b">
        <f t="shared" si="9"/>
        <v>1</v>
      </c>
    </row>
    <row r="323" spans="1:14" s="4" customFormat="1" ht="37.5">
      <c r="A323" s="28">
        <v>74</v>
      </c>
      <c r="B323" s="28" t="s">
        <v>15</v>
      </c>
      <c r="C323" s="28" t="s">
        <v>918</v>
      </c>
      <c r="D323" s="28" t="s">
        <v>1005</v>
      </c>
      <c r="E323" s="253" t="s">
        <v>896</v>
      </c>
      <c r="F323" s="28">
        <v>74</v>
      </c>
      <c r="G323" s="28" t="s">
        <v>15</v>
      </c>
      <c r="H323" s="28" t="s">
        <v>918</v>
      </c>
      <c r="I323" s="28" t="s">
        <v>1005</v>
      </c>
      <c r="J323" s="253" t="s">
        <v>896</v>
      </c>
      <c r="K323" s="5" t="str">
        <f>VLOOKUP(M323,'ЦСР 2014'!$A$8:$B$417,2,0)</f>
        <v>Расходы на обеспечение функций органов местного самоуправления города Ставрополя</v>
      </c>
      <c r="L323" s="407"/>
      <c r="M323" s="5" t="str">
        <f t="shared" si="8"/>
        <v>74 1 1001</v>
      </c>
      <c r="N323" s="5" t="b">
        <f t="shared" si="9"/>
        <v>1</v>
      </c>
    </row>
    <row r="324" spans="1:14" s="4" customFormat="1" ht="37.5">
      <c r="A324" s="28">
        <v>74</v>
      </c>
      <c r="B324" s="28" t="s">
        <v>15</v>
      </c>
      <c r="C324" s="28" t="s">
        <v>921</v>
      </c>
      <c r="D324" s="28" t="s">
        <v>1007</v>
      </c>
      <c r="E324" s="253" t="s">
        <v>899</v>
      </c>
      <c r="F324" s="28">
        <v>74</v>
      </c>
      <c r="G324" s="28" t="s">
        <v>15</v>
      </c>
      <c r="H324" s="28" t="s">
        <v>921</v>
      </c>
      <c r="I324" s="28" t="s">
        <v>1007</v>
      </c>
      <c r="J324" s="253" t="s">
        <v>899</v>
      </c>
      <c r="K324" s="5" t="str">
        <f>VLOOKUP(M324,'ЦСР 2014'!$A$8:$B$417,2,0)</f>
        <v>Расходы на выплаты по оплате труда работников  органов местного самоуправления города Ставрополя</v>
      </c>
      <c r="L324" s="407"/>
      <c r="M324" s="5" t="str">
        <f t="shared" si="8"/>
        <v>74 1 1002</v>
      </c>
      <c r="N324" s="5" t="b">
        <f t="shared" si="9"/>
        <v>0</v>
      </c>
    </row>
    <row r="325" spans="1:14" s="4" customFormat="1" ht="56.25">
      <c r="A325" s="28" t="s">
        <v>1465</v>
      </c>
      <c r="B325" s="28" t="s">
        <v>15</v>
      </c>
      <c r="C325" s="28" t="s">
        <v>1601</v>
      </c>
      <c r="D325" s="28" t="s">
        <v>1617</v>
      </c>
      <c r="E325" s="253" t="s">
        <v>1792</v>
      </c>
      <c r="F325" s="28"/>
      <c r="G325" s="28"/>
      <c r="H325" s="28"/>
      <c r="I325" s="28"/>
      <c r="J325" s="29" t="s">
        <v>1304</v>
      </c>
      <c r="K325" s="5" t="str">
        <f>VLOOKUP(M325,'ЦСР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25" s="401"/>
      <c r="M325" s="5" t="str">
        <f t="shared" si="8"/>
        <v>74 1 7696</v>
      </c>
      <c r="N325" s="5" t="b">
        <f t="shared" si="9"/>
        <v>1</v>
      </c>
    </row>
    <row r="326" spans="1:14" s="4" customFormat="1">
      <c r="A326" s="24"/>
      <c r="B326" s="24"/>
      <c r="C326" s="215"/>
      <c r="D326" s="184"/>
      <c r="E326" s="297" t="s">
        <v>1502</v>
      </c>
      <c r="F326" s="24">
        <v>74</v>
      </c>
      <c r="G326" s="24" t="s">
        <v>91</v>
      </c>
      <c r="H326" s="215">
        <v>0</v>
      </c>
      <c r="I326" s="184" t="s">
        <v>1463</v>
      </c>
      <c r="J326" s="196" t="s">
        <v>977</v>
      </c>
      <c r="K326" s="5" t="e">
        <f>VLOOKUP(M326,'ЦСР 2014'!$A$8:$B$417,2,0)</f>
        <v>#N/A</v>
      </c>
      <c r="L326" s="399"/>
      <c r="M326" s="5" t="str">
        <f t="shared" si="8"/>
        <v xml:space="preserve">  </v>
      </c>
      <c r="N326" s="5" t="e">
        <f t="shared" si="9"/>
        <v>#N/A</v>
      </c>
    </row>
    <row r="327" spans="1:14" s="4" customFormat="1" ht="56.25">
      <c r="A327" s="28"/>
      <c r="B327" s="28"/>
      <c r="C327" s="28"/>
      <c r="D327" s="28"/>
      <c r="E327" s="29" t="s">
        <v>1502</v>
      </c>
      <c r="F327" s="28" t="s">
        <v>1465</v>
      </c>
      <c r="G327" s="28" t="s">
        <v>91</v>
      </c>
      <c r="H327" s="28" t="s">
        <v>1466</v>
      </c>
      <c r="I327" s="28" t="s">
        <v>1467</v>
      </c>
      <c r="J327" s="253" t="s">
        <v>1464</v>
      </c>
      <c r="K327" s="5" t="e">
        <f>VLOOKUP(M327,'ЦСР 2014'!$A$8:$B$417,2,0)</f>
        <v>#N/A</v>
      </c>
      <c r="L327" s="407"/>
      <c r="M327" s="5" t="str">
        <f t="shared" si="8"/>
        <v xml:space="preserve">  </v>
      </c>
      <c r="N327" s="5" t="e">
        <f t="shared" si="9"/>
        <v>#N/A</v>
      </c>
    </row>
    <row r="328" spans="1:14" s="4" customFormat="1" ht="45">
      <c r="A328" s="23">
        <v>75</v>
      </c>
      <c r="B328" s="23">
        <v>0</v>
      </c>
      <c r="C328" s="23" t="s">
        <v>9</v>
      </c>
      <c r="D328" s="182" t="s">
        <v>1009</v>
      </c>
      <c r="E328" s="109" t="s">
        <v>1010</v>
      </c>
      <c r="F328" s="23">
        <v>75</v>
      </c>
      <c r="G328" s="23">
        <v>0</v>
      </c>
      <c r="H328" s="23" t="s">
        <v>9</v>
      </c>
      <c r="I328" s="182" t="s">
        <v>1009</v>
      </c>
      <c r="J328" s="109" t="s">
        <v>1010</v>
      </c>
      <c r="K328" s="5" t="str">
        <f>VLOOKUP(M328,'ЦСР 2014'!$A$8:$B$417,2,0)</f>
        <v>Обеспечение деятельности комитета образования администрации города Ставрополя</v>
      </c>
      <c r="L328" s="398"/>
      <c r="M328" s="5" t="str">
        <f t="shared" ref="M328:M391" si="10">CONCATENATE(A328," ",B328," ",C328)</f>
        <v>75 0 0000</v>
      </c>
      <c r="N328" s="5" t="b">
        <f t="shared" ref="N328:N391" si="11">E328=K328</f>
        <v>1</v>
      </c>
    </row>
    <row r="329" spans="1:14" s="4" customFormat="1" ht="37.5">
      <c r="A329" s="24">
        <v>75</v>
      </c>
      <c r="B329" s="24" t="s">
        <v>15</v>
      </c>
      <c r="C329" s="24" t="s">
        <v>9</v>
      </c>
      <c r="D329" s="184" t="s">
        <v>1012</v>
      </c>
      <c r="E329" s="196" t="s">
        <v>1013</v>
      </c>
      <c r="F329" s="24">
        <v>75</v>
      </c>
      <c r="G329" s="24" t="s">
        <v>15</v>
      </c>
      <c r="H329" s="215">
        <v>0</v>
      </c>
      <c r="I329" s="184" t="s">
        <v>1012</v>
      </c>
      <c r="J329" s="196" t="s">
        <v>1013</v>
      </c>
      <c r="K329" s="5" t="str">
        <f>VLOOKUP(M329,'ЦСР 2014'!$A$8:$B$417,2,0)</f>
        <v>Непрограммные расходы в рамках обеспечения деятельности комитета образования администрации города Ставрополя</v>
      </c>
      <c r="L329" s="399"/>
      <c r="M329" s="5" t="str">
        <f t="shared" si="10"/>
        <v>75 1 0000</v>
      </c>
      <c r="N329" s="5" t="b">
        <f t="shared" si="11"/>
        <v>1</v>
      </c>
    </row>
    <row r="330" spans="1:14" s="4" customFormat="1" ht="37.5">
      <c r="A330" s="28">
        <v>75</v>
      </c>
      <c r="B330" s="28" t="s">
        <v>15</v>
      </c>
      <c r="C330" s="28" t="s">
        <v>918</v>
      </c>
      <c r="D330" s="28" t="s">
        <v>1015</v>
      </c>
      <c r="E330" s="253" t="s">
        <v>896</v>
      </c>
      <c r="F330" s="28">
        <v>75</v>
      </c>
      <c r="G330" s="28" t="s">
        <v>15</v>
      </c>
      <c r="H330" s="28" t="s">
        <v>918</v>
      </c>
      <c r="I330" s="28" t="s">
        <v>1015</v>
      </c>
      <c r="J330" s="253" t="s">
        <v>896</v>
      </c>
      <c r="K330" s="5" t="str">
        <f>VLOOKUP(M330,'ЦСР 2014'!$A$8:$B$417,2,0)</f>
        <v>Расходы на обеспечение функций органов местного самоуправления города Ставрополя</v>
      </c>
      <c r="L330" s="407"/>
      <c r="M330" s="5" t="str">
        <f t="shared" si="10"/>
        <v>75 1 1001</v>
      </c>
      <c r="N330" s="5" t="b">
        <f t="shared" si="11"/>
        <v>1</v>
      </c>
    </row>
    <row r="331" spans="1:14" s="4" customFormat="1" ht="37.5">
      <c r="A331" s="28">
        <v>75</v>
      </c>
      <c r="B331" s="28" t="s">
        <v>15</v>
      </c>
      <c r="C331" s="28" t="s">
        <v>921</v>
      </c>
      <c r="D331" s="28" t="s">
        <v>1017</v>
      </c>
      <c r="E331" s="253" t="s">
        <v>899</v>
      </c>
      <c r="F331" s="28">
        <v>75</v>
      </c>
      <c r="G331" s="28" t="s">
        <v>15</v>
      </c>
      <c r="H331" s="28" t="s">
        <v>921</v>
      </c>
      <c r="I331" s="28" t="s">
        <v>1017</v>
      </c>
      <c r="J331" s="253" t="s">
        <v>899</v>
      </c>
      <c r="K331" s="5" t="str">
        <f>VLOOKUP(M331,'ЦСР 2014'!$A$8:$B$417,2,0)</f>
        <v>Расходы на выплаты по оплате труда работников  органов местного самоуправления города Ставрополя</v>
      </c>
      <c r="L331" s="407"/>
      <c r="M331" s="5" t="str">
        <f t="shared" si="10"/>
        <v>75 1 1002</v>
      </c>
      <c r="N331" s="5" t="b">
        <f t="shared" si="11"/>
        <v>0</v>
      </c>
    </row>
    <row r="332" spans="1:14" s="4" customFormat="1" ht="75">
      <c r="A332" s="28" t="s">
        <v>1619</v>
      </c>
      <c r="B332" s="28" t="s">
        <v>15</v>
      </c>
      <c r="C332" s="28" t="s">
        <v>1620</v>
      </c>
      <c r="D332" s="28" t="s">
        <v>1618</v>
      </c>
      <c r="E332" s="253" t="s">
        <v>1832</v>
      </c>
      <c r="F332" s="28"/>
      <c r="G332" s="28"/>
      <c r="H332" s="28"/>
      <c r="I332" s="28"/>
      <c r="J332" s="29" t="s">
        <v>1304</v>
      </c>
      <c r="K332" s="5" t="str">
        <f>VLOOKUP(M332,'ЦСР 2014'!$A$8:$B$417,2,0)</f>
        <v>Обеспечение деятельности (оказание услуг) учебно-методических кабинетов, централизованных бухгалтерий, групп хозяйственного обслуживания, учебных фильмотек, межшкольных учебно-производственных комбинатов, логопедических пунктов</v>
      </c>
      <c r="L332" s="401"/>
      <c r="M332" s="5" t="str">
        <f t="shared" si="10"/>
        <v>75 1 1130</v>
      </c>
      <c r="N332" s="5" t="b">
        <f t="shared" si="11"/>
        <v>0</v>
      </c>
    </row>
    <row r="333" spans="1:14" s="4" customFormat="1" ht="112.5">
      <c r="A333" s="28">
        <v>75</v>
      </c>
      <c r="B333" s="28" t="s">
        <v>15</v>
      </c>
      <c r="C333" s="28" t="s">
        <v>1019</v>
      </c>
      <c r="D333" s="28" t="s">
        <v>1020</v>
      </c>
      <c r="E333" s="253" t="s">
        <v>1021</v>
      </c>
      <c r="F333" s="28">
        <v>75</v>
      </c>
      <c r="G333" s="28" t="s">
        <v>15</v>
      </c>
      <c r="H333" s="28" t="s">
        <v>1019</v>
      </c>
      <c r="I333" s="28" t="s">
        <v>1020</v>
      </c>
      <c r="J333" s="253" t="s">
        <v>1021</v>
      </c>
      <c r="K333" s="5" t="str">
        <f>VLOOKUP(M333,'ЦСР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 в области образования</v>
      </c>
      <c r="L333" s="407"/>
      <c r="M333" s="5" t="str">
        <f t="shared" si="10"/>
        <v>75 1 7620</v>
      </c>
      <c r="N333" s="5" t="b">
        <f t="shared" si="11"/>
        <v>1</v>
      </c>
    </row>
    <row r="334" spans="1:14" s="4" customFormat="1" ht="56.25">
      <c r="A334" s="28" t="s">
        <v>1619</v>
      </c>
      <c r="B334" s="28" t="s">
        <v>15</v>
      </c>
      <c r="C334" s="28" t="s">
        <v>1601</v>
      </c>
      <c r="D334" s="28" t="s">
        <v>1622</v>
      </c>
      <c r="E334" s="253" t="s">
        <v>1605</v>
      </c>
      <c r="F334" s="28"/>
      <c r="G334" s="28"/>
      <c r="H334" s="28"/>
      <c r="I334" s="28"/>
      <c r="J334" s="29" t="s">
        <v>1304</v>
      </c>
      <c r="K334" s="5" t="str">
        <f>VLOOKUP(M334,'ЦСР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34" s="401"/>
      <c r="M334" s="5" t="str">
        <f t="shared" si="10"/>
        <v>75 1 7696</v>
      </c>
      <c r="N334" s="5" t="b">
        <f t="shared" si="11"/>
        <v>0</v>
      </c>
    </row>
    <row r="335" spans="1:14" s="300" customFormat="1">
      <c r="A335" s="218" t="s">
        <v>1619</v>
      </c>
      <c r="B335" s="218" t="s">
        <v>91</v>
      </c>
      <c r="C335" s="218" t="s">
        <v>9</v>
      </c>
      <c r="D335" s="218" t="s">
        <v>1623</v>
      </c>
      <c r="E335" s="302" t="s">
        <v>977</v>
      </c>
      <c r="F335" s="298"/>
      <c r="G335" s="298"/>
      <c r="H335" s="298"/>
      <c r="I335" s="298"/>
      <c r="J335" s="269" t="s">
        <v>1304</v>
      </c>
      <c r="K335" s="5" t="str">
        <f>VLOOKUP(M335,'ЦСР 2014'!$A$8:$B$417,2,0)</f>
        <v>Расходы, предусмотренные на иные цели</v>
      </c>
      <c r="L335" s="410"/>
      <c r="M335" s="5" t="str">
        <f t="shared" si="10"/>
        <v>75 2 0000</v>
      </c>
      <c r="N335" s="5" t="b">
        <f t="shared" si="11"/>
        <v>1</v>
      </c>
    </row>
    <row r="336" spans="1:14" s="4" customFormat="1">
      <c r="A336" s="28" t="s">
        <v>1619</v>
      </c>
      <c r="B336" s="28" t="s">
        <v>91</v>
      </c>
      <c r="C336" s="28" t="s">
        <v>1624</v>
      </c>
      <c r="D336" s="28" t="s">
        <v>1625</v>
      </c>
      <c r="E336" s="253" t="s">
        <v>21</v>
      </c>
      <c r="F336" s="28"/>
      <c r="G336" s="28"/>
      <c r="H336" s="28"/>
      <c r="I336" s="28"/>
      <c r="J336" s="29" t="s">
        <v>1304</v>
      </c>
      <c r="K336" s="5" t="str">
        <f>VLOOKUP(M336,'ЦСР 2014'!$A$8:$B$417,2,0)</f>
        <v>Обеспечение деятельности (оказание услуг) детских дошкольных учреждений</v>
      </c>
      <c r="L336" s="401"/>
      <c r="M336" s="5" t="str">
        <f t="shared" si="10"/>
        <v>75 2 1113</v>
      </c>
      <c r="N336" s="5" t="b">
        <f t="shared" si="11"/>
        <v>1</v>
      </c>
    </row>
    <row r="337" spans="1:14" s="4" customFormat="1" ht="37.5">
      <c r="A337" s="28" t="s">
        <v>1619</v>
      </c>
      <c r="B337" s="28" t="s">
        <v>91</v>
      </c>
      <c r="C337" s="28" t="s">
        <v>1626</v>
      </c>
      <c r="D337" s="28" t="s">
        <v>1627</v>
      </c>
      <c r="E337" s="253" t="s">
        <v>39</v>
      </c>
      <c r="F337" s="28"/>
      <c r="G337" s="28"/>
      <c r="H337" s="28"/>
      <c r="I337" s="28"/>
      <c r="J337" s="29" t="s">
        <v>1304</v>
      </c>
      <c r="K337" s="5" t="str">
        <f>VLOOKUP(M337,'ЦСР 2014'!$A$8:$B$417,2,0)</f>
        <v>Обеспечение деятельности (оказание услуг) школы - детского сада, начальной, неполной средней и средней школы</v>
      </c>
      <c r="L337" s="401"/>
      <c r="M337" s="5" t="str">
        <f t="shared" si="10"/>
        <v>75 2 1114</v>
      </c>
      <c r="N337" s="5" t="b">
        <f t="shared" si="11"/>
        <v>1</v>
      </c>
    </row>
    <row r="338" spans="1:14" s="4" customFormat="1" ht="45">
      <c r="A338" s="23">
        <v>76</v>
      </c>
      <c r="B338" s="23">
        <v>0</v>
      </c>
      <c r="C338" s="23" t="s">
        <v>9</v>
      </c>
      <c r="D338" s="182" t="s">
        <v>1023</v>
      </c>
      <c r="E338" s="109" t="s">
        <v>1024</v>
      </c>
      <c r="F338" s="23">
        <v>76</v>
      </c>
      <c r="G338" s="23">
        <v>0</v>
      </c>
      <c r="H338" s="23" t="s">
        <v>9</v>
      </c>
      <c r="I338" s="182" t="s">
        <v>1023</v>
      </c>
      <c r="J338" s="109" t="s">
        <v>1024</v>
      </c>
      <c r="K338" s="5" t="str">
        <f>VLOOKUP(M338,'ЦСР 2014'!$A$8:$B$417,2,0)</f>
        <v>Обеспечение деятельности комитета культуры администрации города Ставрополя</v>
      </c>
      <c r="L338" s="398"/>
      <c r="M338" s="5" t="str">
        <f t="shared" si="10"/>
        <v>76 0 0000</v>
      </c>
      <c r="N338" s="5" t="b">
        <f t="shared" si="11"/>
        <v>1</v>
      </c>
    </row>
    <row r="339" spans="1:14" s="4" customFormat="1" ht="37.5">
      <c r="A339" s="24">
        <v>76</v>
      </c>
      <c r="B339" s="24" t="s">
        <v>15</v>
      </c>
      <c r="C339" s="24" t="s">
        <v>9</v>
      </c>
      <c r="D339" s="184" t="s">
        <v>1026</v>
      </c>
      <c r="E339" s="196" t="s">
        <v>1027</v>
      </c>
      <c r="F339" s="24">
        <v>76</v>
      </c>
      <c r="G339" s="24" t="s">
        <v>15</v>
      </c>
      <c r="H339" s="215">
        <v>0</v>
      </c>
      <c r="I339" s="184" t="s">
        <v>1026</v>
      </c>
      <c r="J339" s="196" t="s">
        <v>1027</v>
      </c>
      <c r="K339" s="5" t="str">
        <f>VLOOKUP(M339,'ЦСР 2014'!$A$8:$B$417,2,0)</f>
        <v>Непрограммные расходы в рамках обеспечения деятельности комитета культуры администрации города Ставрополя</v>
      </c>
      <c r="L339" s="399"/>
      <c r="M339" s="5" t="str">
        <f t="shared" si="10"/>
        <v>76 1 0000</v>
      </c>
      <c r="N339" s="5" t="b">
        <f t="shared" si="11"/>
        <v>1</v>
      </c>
    </row>
    <row r="340" spans="1:14" s="4" customFormat="1" ht="37.5">
      <c r="A340" s="28">
        <v>76</v>
      </c>
      <c r="B340" s="28" t="s">
        <v>15</v>
      </c>
      <c r="C340" s="28" t="s">
        <v>918</v>
      </c>
      <c r="D340" s="28" t="s">
        <v>1029</v>
      </c>
      <c r="E340" s="253" t="s">
        <v>896</v>
      </c>
      <c r="F340" s="28">
        <v>76</v>
      </c>
      <c r="G340" s="28" t="s">
        <v>15</v>
      </c>
      <c r="H340" s="28" t="s">
        <v>918</v>
      </c>
      <c r="I340" s="28" t="s">
        <v>1029</v>
      </c>
      <c r="J340" s="253" t="s">
        <v>896</v>
      </c>
      <c r="K340" s="5" t="str">
        <f>VLOOKUP(M340,'ЦСР 2014'!$A$8:$B$417,2,0)</f>
        <v>Расходы на обеспечение функций органов местного самоуправления города Ставрополя</v>
      </c>
      <c r="L340" s="407"/>
      <c r="M340" s="5" t="str">
        <f t="shared" si="10"/>
        <v>76 1 1001</v>
      </c>
      <c r="N340" s="5" t="b">
        <f t="shared" si="11"/>
        <v>1</v>
      </c>
    </row>
    <row r="341" spans="1:14" s="4" customFormat="1" ht="37.5">
      <c r="A341" s="28">
        <v>76</v>
      </c>
      <c r="B341" s="28" t="s">
        <v>15</v>
      </c>
      <c r="C341" s="28" t="s">
        <v>921</v>
      </c>
      <c r="D341" s="28" t="s">
        <v>1031</v>
      </c>
      <c r="E341" s="253" t="s">
        <v>899</v>
      </c>
      <c r="F341" s="28">
        <v>76</v>
      </c>
      <c r="G341" s="28" t="s">
        <v>15</v>
      </c>
      <c r="H341" s="28" t="s">
        <v>921</v>
      </c>
      <c r="I341" s="28" t="s">
        <v>1031</v>
      </c>
      <c r="J341" s="253" t="s">
        <v>899</v>
      </c>
      <c r="K341" s="5" t="str">
        <f>VLOOKUP(M341,'ЦСР 2014'!$A$8:$B$417,2,0)</f>
        <v>Расходы на выплаты по оплате труда работников  органов местного самоуправления города Ставрополя</v>
      </c>
      <c r="L341" s="407"/>
      <c r="M341" s="5" t="str">
        <f t="shared" si="10"/>
        <v>76 1 1002</v>
      </c>
      <c r="N341" s="5" t="b">
        <f t="shared" si="11"/>
        <v>0</v>
      </c>
    </row>
    <row r="342" spans="1:14" s="4" customFormat="1" ht="37.5">
      <c r="A342" s="28" t="s">
        <v>1628</v>
      </c>
      <c r="B342" s="28" t="s">
        <v>15</v>
      </c>
      <c r="C342" s="28" t="s">
        <v>1033</v>
      </c>
      <c r="D342" s="28" t="s">
        <v>1034</v>
      </c>
      <c r="E342" s="253" t="s">
        <v>1035</v>
      </c>
      <c r="F342" s="28"/>
      <c r="G342" s="28"/>
      <c r="H342" s="28"/>
      <c r="I342" s="28"/>
      <c r="J342" s="29" t="s">
        <v>1304</v>
      </c>
      <c r="K342" s="5" t="str">
        <f>VLOOKUP(M342,'ЦСР 2014'!$A$8:$B$417,2,0)</f>
        <v>Расходы на выполнение мероприятий в сфере культуры и кинематографии комитета культуры администрации города Ставрополя</v>
      </c>
      <c r="L342" s="401"/>
      <c r="M342" s="5" t="str">
        <f t="shared" si="10"/>
        <v>76 1 2025</v>
      </c>
      <c r="N342" s="5" t="b">
        <f t="shared" si="11"/>
        <v>1</v>
      </c>
    </row>
    <row r="343" spans="1:14" s="4" customFormat="1" ht="56.25">
      <c r="A343" s="28" t="s">
        <v>1628</v>
      </c>
      <c r="B343" s="28" t="s">
        <v>15</v>
      </c>
      <c r="C343" s="28" t="s">
        <v>1601</v>
      </c>
      <c r="D343" s="28" t="s">
        <v>1629</v>
      </c>
      <c r="E343" s="253" t="s">
        <v>1605</v>
      </c>
      <c r="F343" s="28"/>
      <c r="G343" s="28"/>
      <c r="H343" s="28"/>
      <c r="I343" s="28"/>
      <c r="J343" s="29" t="s">
        <v>1304</v>
      </c>
      <c r="K343" s="5" t="str">
        <f>VLOOKUP(M343,'ЦСР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43" s="401"/>
      <c r="M343" s="5" t="str">
        <f t="shared" si="10"/>
        <v>76 1 7696</v>
      </c>
      <c r="N343" s="5" t="b">
        <f t="shared" si="11"/>
        <v>0</v>
      </c>
    </row>
    <row r="344" spans="1:14" s="4" customFormat="1">
      <c r="A344" s="24">
        <v>76</v>
      </c>
      <c r="B344" s="24" t="s">
        <v>91</v>
      </c>
      <c r="C344" s="24" t="s">
        <v>9</v>
      </c>
      <c r="D344" s="184" t="s">
        <v>1036</v>
      </c>
      <c r="E344" s="196" t="s">
        <v>977</v>
      </c>
      <c r="F344" s="24">
        <v>76</v>
      </c>
      <c r="G344" s="24" t="s">
        <v>91</v>
      </c>
      <c r="H344" s="215">
        <v>0</v>
      </c>
      <c r="I344" s="184" t="s">
        <v>1036</v>
      </c>
      <c r="J344" s="196" t="s">
        <v>977</v>
      </c>
      <c r="K344" s="5" t="str">
        <f>VLOOKUP(M344,'ЦСР 2014'!$A$8:$B$417,2,0)</f>
        <v>Расходы, предусмотренные на иные цели</v>
      </c>
      <c r="L344" s="399"/>
      <c r="M344" s="5" t="str">
        <f t="shared" si="10"/>
        <v>76 2 0000</v>
      </c>
      <c r="N344" s="5" t="b">
        <f t="shared" si="11"/>
        <v>1</v>
      </c>
    </row>
    <row r="345" spans="1:14" s="4" customFormat="1">
      <c r="A345" s="28">
        <v>76</v>
      </c>
      <c r="B345" s="28" t="s">
        <v>91</v>
      </c>
      <c r="C345" s="28" t="s">
        <v>1038</v>
      </c>
      <c r="D345" s="28" t="s">
        <v>1039</v>
      </c>
      <c r="E345" s="253" t="s">
        <v>1040</v>
      </c>
      <c r="F345" s="28">
        <v>76</v>
      </c>
      <c r="G345" s="28" t="s">
        <v>91</v>
      </c>
      <c r="H345" s="28" t="s">
        <v>1038</v>
      </c>
      <c r="I345" s="28" t="s">
        <v>1039</v>
      </c>
      <c r="J345" s="253" t="s">
        <v>1040</v>
      </c>
      <c r="K345" s="5" t="str">
        <f>VLOOKUP(M345,'ЦСР 2014'!$A$8:$B$417,2,0)</f>
        <v>Расходы на реализацию проекта «Здоровые города» в городе Ставрополе</v>
      </c>
      <c r="L345" s="407"/>
      <c r="M345" s="5" t="str">
        <f t="shared" si="10"/>
        <v>76 2 2011</v>
      </c>
      <c r="N345" s="5" t="b">
        <f t="shared" si="11"/>
        <v>1</v>
      </c>
    </row>
    <row r="346" spans="1:14" s="4" customFormat="1" ht="93.75">
      <c r="A346" s="28" t="s">
        <v>1628</v>
      </c>
      <c r="B346" s="28" t="s">
        <v>91</v>
      </c>
      <c r="C346" s="28" t="s">
        <v>1556</v>
      </c>
      <c r="D346" s="28" t="s">
        <v>1630</v>
      </c>
      <c r="E346" s="253" t="s">
        <v>1557</v>
      </c>
      <c r="F346" s="28"/>
      <c r="G346" s="28"/>
      <c r="H346" s="28"/>
      <c r="I346" s="28"/>
      <c r="J346" s="29" t="s">
        <v>1304</v>
      </c>
      <c r="K346" s="5" t="str">
        <f>VLOOKUP(M346,'ЦСР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реализацию мероприятий, направленных на создание условий для устойчивого развития культуры и искусства города Ставрополя</v>
      </c>
      <c r="L346" s="401"/>
      <c r="M346" s="5" t="str">
        <f t="shared" si="10"/>
        <v>76 2 2085</v>
      </c>
      <c r="N346" s="5" t="b">
        <f t="shared" si="11"/>
        <v>1</v>
      </c>
    </row>
    <row r="347" spans="1:14" s="4" customFormat="1" ht="56.25">
      <c r="A347" s="28">
        <v>76</v>
      </c>
      <c r="B347" s="28" t="s">
        <v>91</v>
      </c>
      <c r="C347" s="28" t="s">
        <v>1468</v>
      </c>
      <c r="D347" s="28" t="s">
        <v>1469</v>
      </c>
      <c r="E347" s="253" t="s">
        <v>1470</v>
      </c>
      <c r="F347" s="28">
        <v>76</v>
      </c>
      <c r="G347" s="28" t="s">
        <v>91</v>
      </c>
      <c r="H347" s="28" t="s">
        <v>1468</v>
      </c>
      <c r="I347" s="28" t="s">
        <v>1469</v>
      </c>
      <c r="J347" s="253" t="s">
        <v>1470</v>
      </c>
      <c r="K347" s="5" t="str">
        <f>VLOOKUP(M347,'ЦСР 2014'!$A$8:$B$417,2,0)</f>
        <v>Расходы на реализацию мероприятий по организации историко-культурного заповедника регионального значения «Даниловское кладбище» в городе Ставрополе</v>
      </c>
      <c r="L347" s="407"/>
      <c r="M347" s="5" t="str">
        <f t="shared" si="10"/>
        <v>76 2 2086</v>
      </c>
      <c r="N347" s="5" t="b">
        <f t="shared" si="11"/>
        <v>1</v>
      </c>
    </row>
    <row r="348" spans="1:14" s="4" customFormat="1" ht="37.5">
      <c r="A348" s="84"/>
      <c r="B348" s="84"/>
      <c r="C348" s="84"/>
      <c r="D348" s="84"/>
      <c r="E348" s="29" t="s">
        <v>1502</v>
      </c>
      <c r="F348" s="28">
        <v>76</v>
      </c>
      <c r="G348" s="28" t="s">
        <v>91</v>
      </c>
      <c r="H348" s="28" t="s">
        <v>1471</v>
      </c>
      <c r="I348" s="28" t="s">
        <v>1472</v>
      </c>
      <c r="J348" s="253" t="s">
        <v>1473</v>
      </c>
      <c r="K348" s="5" t="e">
        <f>VLOOKUP(M348,'ЦСР 2014'!$A$8:$B$417,2,0)</f>
        <v>#N/A</v>
      </c>
      <c r="L348" s="407"/>
      <c r="M348" s="5" t="str">
        <f t="shared" si="10"/>
        <v xml:space="preserve">  </v>
      </c>
      <c r="N348" s="5" t="e">
        <f t="shared" si="11"/>
        <v>#N/A</v>
      </c>
    </row>
    <row r="349" spans="1:14" s="4" customFormat="1" ht="45">
      <c r="A349" s="23">
        <v>77</v>
      </c>
      <c r="B349" s="23">
        <v>0</v>
      </c>
      <c r="C349" s="23" t="s">
        <v>9</v>
      </c>
      <c r="D349" s="182" t="s">
        <v>1041</v>
      </c>
      <c r="E349" s="109" t="s">
        <v>1042</v>
      </c>
      <c r="F349" s="23">
        <v>77</v>
      </c>
      <c r="G349" s="23">
        <v>0</v>
      </c>
      <c r="H349" s="23" t="s">
        <v>9</v>
      </c>
      <c r="I349" s="182" t="s">
        <v>1041</v>
      </c>
      <c r="J349" s="109" t="s">
        <v>1042</v>
      </c>
      <c r="K349" s="5" t="str">
        <f>VLOOKUP(M349,'ЦСР 2014'!$A$8:$B$417,2,0)</f>
        <v>Обеспечение деятельности комитета труда и социальной защиты населения администрации города Ставрополя</v>
      </c>
      <c r="L349" s="398"/>
      <c r="M349" s="5" t="str">
        <f t="shared" si="10"/>
        <v>77 0 0000</v>
      </c>
      <c r="N349" s="5" t="b">
        <f t="shared" si="11"/>
        <v>1</v>
      </c>
    </row>
    <row r="350" spans="1:14" s="4" customFormat="1" ht="56.25">
      <c r="A350" s="24">
        <v>77</v>
      </c>
      <c r="B350" s="24" t="s">
        <v>15</v>
      </c>
      <c r="C350" s="24" t="s">
        <v>9</v>
      </c>
      <c r="D350" s="184" t="s">
        <v>1044</v>
      </c>
      <c r="E350" s="196" t="s">
        <v>1045</v>
      </c>
      <c r="F350" s="24">
        <v>77</v>
      </c>
      <c r="G350" s="24" t="s">
        <v>15</v>
      </c>
      <c r="H350" s="215">
        <v>0</v>
      </c>
      <c r="I350" s="184" t="s">
        <v>1044</v>
      </c>
      <c r="J350" s="196" t="s">
        <v>1045</v>
      </c>
      <c r="K350" s="5" t="str">
        <f>VLOOKUP(M350,'ЦСР 2014'!$A$8:$B$417,2,0)</f>
        <v>Непрограммные расходы в рамках обеспечения деятельности комитета труда и социальной защиты населения администрации города Ставрополя</v>
      </c>
      <c r="L350" s="399"/>
      <c r="M350" s="5" t="str">
        <f t="shared" si="10"/>
        <v>77 1 0000</v>
      </c>
      <c r="N350" s="5" t="b">
        <f t="shared" si="11"/>
        <v>1</v>
      </c>
    </row>
    <row r="351" spans="1:14" s="4" customFormat="1" ht="37.5">
      <c r="A351" s="28">
        <v>77</v>
      </c>
      <c r="B351" s="28" t="s">
        <v>15</v>
      </c>
      <c r="C351" s="28" t="s">
        <v>918</v>
      </c>
      <c r="D351" s="28" t="s">
        <v>1047</v>
      </c>
      <c r="E351" s="253" t="s">
        <v>896</v>
      </c>
      <c r="F351" s="28">
        <v>77</v>
      </c>
      <c r="G351" s="28" t="s">
        <v>15</v>
      </c>
      <c r="H351" s="28" t="s">
        <v>918</v>
      </c>
      <c r="I351" s="28" t="s">
        <v>1047</v>
      </c>
      <c r="J351" s="253" t="s">
        <v>896</v>
      </c>
      <c r="K351" s="5" t="str">
        <f>VLOOKUP(M351,'ЦСР 2014'!$A$8:$B$417,2,0)</f>
        <v>Расходы на обеспечение функций органов местного самоуправления города Ставрополя</v>
      </c>
      <c r="L351" s="407"/>
      <c r="M351" s="5" t="str">
        <f t="shared" si="10"/>
        <v>77 1 1001</v>
      </c>
      <c r="N351" s="5" t="b">
        <f t="shared" si="11"/>
        <v>1</v>
      </c>
    </row>
    <row r="352" spans="1:14" s="4" customFormat="1" ht="37.5">
      <c r="A352" s="28">
        <v>77</v>
      </c>
      <c r="B352" s="28" t="s">
        <v>15</v>
      </c>
      <c r="C352" s="28" t="s">
        <v>921</v>
      </c>
      <c r="D352" s="28" t="s">
        <v>1049</v>
      </c>
      <c r="E352" s="253" t="s">
        <v>899</v>
      </c>
      <c r="F352" s="28">
        <v>77</v>
      </c>
      <c r="G352" s="28" t="s">
        <v>15</v>
      </c>
      <c r="H352" s="28" t="s">
        <v>921</v>
      </c>
      <c r="I352" s="28" t="s">
        <v>1049</v>
      </c>
      <c r="J352" s="253" t="s">
        <v>899</v>
      </c>
      <c r="K352" s="5" t="str">
        <f>VLOOKUP(M352,'ЦСР 2014'!$A$8:$B$417,2,0)</f>
        <v>Расходы на выплаты по оплате труда работников органов местного самоуправления города Ставрополя</v>
      </c>
      <c r="L352" s="407"/>
      <c r="M352" s="5" t="str">
        <f t="shared" si="10"/>
        <v>77 1 1002</v>
      </c>
      <c r="N352" s="5" t="b">
        <f t="shared" si="11"/>
        <v>1</v>
      </c>
    </row>
    <row r="353" spans="1:14" s="4" customFormat="1" ht="112.5">
      <c r="A353" s="28">
        <v>77</v>
      </c>
      <c r="B353" s="28" t="s">
        <v>15</v>
      </c>
      <c r="C353" s="28" t="s">
        <v>1051</v>
      </c>
      <c r="D353" s="28" t="s">
        <v>1052</v>
      </c>
      <c r="E353" s="253" t="s">
        <v>1053</v>
      </c>
      <c r="F353" s="28">
        <v>77</v>
      </c>
      <c r="G353" s="28" t="s">
        <v>15</v>
      </c>
      <c r="H353" s="28" t="s">
        <v>1051</v>
      </c>
      <c r="I353" s="28" t="s">
        <v>1052</v>
      </c>
      <c r="J353" s="253" t="s">
        <v>1053</v>
      </c>
      <c r="K353" s="5" t="str">
        <f>VLOOKUP(M353,'ЦСР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 в области здравоохранения</v>
      </c>
      <c r="L353" s="407"/>
      <c r="M353" s="5" t="str">
        <f t="shared" si="10"/>
        <v>77 1 7610</v>
      </c>
      <c r="N353" s="5" t="b">
        <f t="shared" si="11"/>
        <v>1</v>
      </c>
    </row>
    <row r="354" spans="1:14" s="4" customFormat="1" ht="187.5">
      <c r="A354" s="28">
        <v>77</v>
      </c>
      <c r="B354" s="28" t="s">
        <v>15</v>
      </c>
      <c r="C354" s="28" t="s">
        <v>1055</v>
      </c>
      <c r="D354" s="28" t="s">
        <v>1056</v>
      </c>
      <c r="E354" s="253" t="s">
        <v>1057</v>
      </c>
      <c r="F354" s="28">
        <v>77</v>
      </c>
      <c r="G354" s="28" t="s">
        <v>15</v>
      </c>
      <c r="H354" s="28" t="s">
        <v>1055</v>
      </c>
      <c r="I354" s="28" t="s">
        <v>1056</v>
      </c>
      <c r="J354" s="253" t="s">
        <v>1057</v>
      </c>
      <c r="K354" s="5" t="str">
        <f>VLOOKUP(M354,'ЦСР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осуществление отдельных государственных полномочий в области труда, на осуществление отдельных государственных полномочий в области социальной защиты отдельных категорий граждан</v>
      </c>
      <c r="L354" s="407"/>
      <c r="M354" s="5" t="str">
        <f t="shared" si="10"/>
        <v>77 1 7621</v>
      </c>
      <c r="N354" s="5" t="b">
        <f t="shared" si="11"/>
        <v>0</v>
      </c>
    </row>
    <row r="355" spans="1:14" s="4" customFormat="1" ht="56.25">
      <c r="A355" s="28" t="s">
        <v>1474</v>
      </c>
      <c r="B355" s="28" t="s">
        <v>15</v>
      </c>
      <c r="C355" s="28" t="s">
        <v>1601</v>
      </c>
      <c r="D355" s="28" t="s">
        <v>1631</v>
      </c>
      <c r="E355" s="253" t="s">
        <v>1605</v>
      </c>
      <c r="F355" s="28"/>
      <c r="G355" s="28"/>
      <c r="H355" s="28"/>
      <c r="I355" s="28"/>
      <c r="J355" s="29" t="s">
        <v>1304</v>
      </c>
      <c r="K355" s="5" t="str">
        <f>VLOOKUP(M355,'ЦСР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55" s="401"/>
      <c r="M355" s="5" t="str">
        <f t="shared" si="10"/>
        <v>77 1 7696</v>
      </c>
      <c r="N355" s="5" t="b">
        <f t="shared" si="11"/>
        <v>0</v>
      </c>
    </row>
    <row r="356" spans="1:14" s="4" customFormat="1">
      <c r="A356" s="81"/>
      <c r="B356" s="81"/>
      <c r="C356" s="82"/>
      <c r="D356" s="83"/>
      <c r="E356" s="322"/>
      <c r="F356" s="24">
        <v>77</v>
      </c>
      <c r="G356" s="24" t="s">
        <v>91</v>
      </c>
      <c r="H356" s="215">
        <v>0</v>
      </c>
      <c r="I356" s="184" t="s">
        <v>1059</v>
      </c>
      <c r="J356" s="196" t="s">
        <v>977</v>
      </c>
      <c r="K356" s="5" t="e">
        <f>VLOOKUP(M356,'ЦСР 2014'!$A$8:$B$417,2,0)</f>
        <v>#N/A</v>
      </c>
      <c r="L356" s="399"/>
      <c r="M356" s="5" t="str">
        <f t="shared" si="10"/>
        <v xml:space="preserve">  </v>
      </c>
      <c r="N356" s="5" t="e">
        <f t="shared" si="11"/>
        <v>#N/A</v>
      </c>
    </row>
    <row r="357" spans="1:14" s="4" customFormat="1" ht="75">
      <c r="A357" s="84"/>
      <c r="B357" s="84"/>
      <c r="C357" s="84"/>
      <c r="D357" s="84"/>
      <c r="E357" s="29" t="s">
        <v>1502</v>
      </c>
      <c r="F357" s="28" t="s">
        <v>1474</v>
      </c>
      <c r="G357" s="28" t="s">
        <v>91</v>
      </c>
      <c r="H357" s="28" t="s">
        <v>1475</v>
      </c>
      <c r="I357" s="28" t="s">
        <v>1476</v>
      </c>
      <c r="J357" s="253" t="s">
        <v>1477</v>
      </c>
      <c r="K357" s="5" t="e">
        <f>VLOOKUP(M357,'ЦСР 2014'!$A$8:$B$417,2,0)</f>
        <v>#N/A</v>
      </c>
      <c r="L357" s="407"/>
      <c r="M357" s="5" t="str">
        <f t="shared" si="10"/>
        <v xml:space="preserve">  </v>
      </c>
      <c r="N357" s="5" t="e">
        <f t="shared" si="11"/>
        <v>#N/A</v>
      </c>
    </row>
    <row r="358" spans="1:14" s="4" customFormat="1" ht="93.75">
      <c r="A358" s="28"/>
      <c r="B358" s="28"/>
      <c r="C358" s="28"/>
      <c r="D358" s="28"/>
      <c r="E358" s="29" t="s">
        <v>1502</v>
      </c>
      <c r="F358" s="28">
        <v>77</v>
      </c>
      <c r="G358" s="28" t="s">
        <v>91</v>
      </c>
      <c r="H358" s="28" t="s">
        <v>979</v>
      </c>
      <c r="I358" s="28" t="s">
        <v>1061</v>
      </c>
      <c r="J358" s="253" t="s">
        <v>981</v>
      </c>
      <c r="K358" s="5" t="e">
        <f>VLOOKUP(M358,'ЦСР 2014'!$A$8:$B$417,2,0)</f>
        <v>#N/A</v>
      </c>
      <c r="L358" s="407"/>
      <c r="M358" s="5" t="str">
        <f t="shared" si="10"/>
        <v xml:space="preserve">  </v>
      </c>
      <c r="N358" s="5" t="e">
        <f t="shared" si="11"/>
        <v>#N/A</v>
      </c>
    </row>
    <row r="359" spans="1:14" s="4" customFormat="1" ht="67.5">
      <c r="A359" s="23">
        <v>78</v>
      </c>
      <c r="B359" s="23">
        <v>0</v>
      </c>
      <c r="C359" s="23" t="s">
        <v>9</v>
      </c>
      <c r="D359" s="182" t="s">
        <v>1063</v>
      </c>
      <c r="E359" s="109" t="s">
        <v>1064</v>
      </c>
      <c r="F359" s="23">
        <v>78</v>
      </c>
      <c r="G359" s="23">
        <v>0</v>
      </c>
      <c r="H359" s="23" t="s">
        <v>9</v>
      </c>
      <c r="I359" s="182" t="s">
        <v>1063</v>
      </c>
      <c r="J359" s="109" t="s">
        <v>1064</v>
      </c>
      <c r="K359" s="5" t="str">
        <f>VLOOKUP(M359,'ЦСР 2014'!$A$8:$B$417,2,0)</f>
        <v>Обеспечение деятельности комитета физической культуры, спорта и молодежной политки администрации города Ставрополя</v>
      </c>
      <c r="L359" s="398"/>
      <c r="M359" s="5" t="str">
        <f t="shared" si="10"/>
        <v>78 0 0000</v>
      </c>
      <c r="N359" s="5" t="b">
        <f t="shared" si="11"/>
        <v>0</v>
      </c>
    </row>
    <row r="360" spans="1:14" s="4" customFormat="1" ht="56.25">
      <c r="A360" s="24">
        <v>78</v>
      </c>
      <c r="B360" s="24" t="s">
        <v>15</v>
      </c>
      <c r="C360" s="24" t="s">
        <v>9</v>
      </c>
      <c r="D360" s="184" t="s">
        <v>1066</v>
      </c>
      <c r="E360" s="196" t="s">
        <v>1067</v>
      </c>
      <c r="F360" s="24">
        <v>78</v>
      </c>
      <c r="G360" s="24" t="s">
        <v>15</v>
      </c>
      <c r="H360" s="215">
        <v>0</v>
      </c>
      <c r="I360" s="184" t="s">
        <v>1066</v>
      </c>
      <c r="J360" s="196" t="s">
        <v>1067</v>
      </c>
      <c r="K360" s="5" t="str">
        <f>VLOOKUP(M360,'ЦСР 2014'!$A$8:$B$417,2,0)</f>
        <v>Непрограммные расходы в рамках обеспечения деятельности комитета физической культуры, спорта и молодежной политки администрации города Ставрополя</v>
      </c>
      <c r="L360" s="399"/>
      <c r="M360" s="5" t="str">
        <f t="shared" si="10"/>
        <v>78 1 0000</v>
      </c>
      <c r="N360" s="5" t="b">
        <f t="shared" si="11"/>
        <v>0</v>
      </c>
    </row>
    <row r="361" spans="1:14" s="4" customFormat="1" ht="37.5">
      <c r="A361" s="28">
        <v>78</v>
      </c>
      <c r="B361" s="28" t="s">
        <v>15</v>
      </c>
      <c r="C361" s="28" t="s">
        <v>918</v>
      </c>
      <c r="D361" s="28" t="s">
        <v>1069</v>
      </c>
      <c r="E361" s="253" t="s">
        <v>896</v>
      </c>
      <c r="F361" s="28">
        <v>78</v>
      </c>
      <c r="G361" s="28" t="s">
        <v>15</v>
      </c>
      <c r="H361" s="28" t="s">
        <v>918</v>
      </c>
      <c r="I361" s="28" t="s">
        <v>1069</v>
      </c>
      <c r="J361" s="253" t="s">
        <v>896</v>
      </c>
      <c r="K361" s="5" t="str">
        <f>VLOOKUP(M361,'ЦСР 2014'!$A$8:$B$417,2,0)</f>
        <v>Расходы на обеспечение функций органов местного самоуправления города Ставрополя</v>
      </c>
      <c r="L361" s="407"/>
      <c r="M361" s="5" t="str">
        <f t="shared" si="10"/>
        <v>78 1 1001</v>
      </c>
      <c r="N361" s="5" t="b">
        <f t="shared" si="11"/>
        <v>1</v>
      </c>
    </row>
    <row r="362" spans="1:14" ht="37.5">
      <c r="A362" s="28">
        <v>78</v>
      </c>
      <c r="B362" s="28" t="s">
        <v>15</v>
      </c>
      <c r="C362" s="28" t="s">
        <v>921</v>
      </c>
      <c r="D362" s="28" t="s">
        <v>1071</v>
      </c>
      <c r="E362" s="253" t="s">
        <v>899</v>
      </c>
      <c r="F362" s="28">
        <v>78</v>
      </c>
      <c r="G362" s="28" t="s">
        <v>15</v>
      </c>
      <c r="H362" s="28" t="s">
        <v>921</v>
      </c>
      <c r="I362" s="28" t="s">
        <v>1071</v>
      </c>
      <c r="J362" s="253" t="s">
        <v>899</v>
      </c>
      <c r="K362" s="5" t="str">
        <f>VLOOKUP(M362,'ЦСР 2014'!$A$8:$B$417,2,0)</f>
        <v>Расходы на выплаты по оплате труда работников  органов местного самоуправления города Ставрополя</v>
      </c>
      <c r="L362" s="407"/>
      <c r="M362" s="5" t="str">
        <f t="shared" si="10"/>
        <v>78 1 1002</v>
      </c>
      <c r="N362" s="5" t="b">
        <f t="shared" si="11"/>
        <v>0</v>
      </c>
    </row>
    <row r="363" spans="1:14" ht="75">
      <c r="A363" s="28">
        <v>78</v>
      </c>
      <c r="B363" s="28" t="s">
        <v>15</v>
      </c>
      <c r="C363" s="28" t="s">
        <v>1073</v>
      </c>
      <c r="D363" s="28" t="s">
        <v>1074</v>
      </c>
      <c r="E363" s="253" t="s">
        <v>1075</v>
      </c>
      <c r="F363" s="28">
        <v>78</v>
      </c>
      <c r="G363" s="28" t="s">
        <v>15</v>
      </c>
      <c r="H363" s="28" t="s">
        <v>1073</v>
      </c>
      <c r="I363" s="28" t="s">
        <v>1074</v>
      </c>
      <c r="J363" s="253" t="s">
        <v>1075</v>
      </c>
      <c r="K363" s="5" t="str">
        <f>VLOOKUP(M363,'ЦСР 2014'!$A$8:$B$417,2,0)</f>
        <v>Уплата налога на имущество организаций и земельного налога по спортивным площадкам, закрепленным на праве оперативного управления за комитетом физической культуры, спорта и молодежной политики администрации города Ставрополя</v>
      </c>
      <c r="L363" s="407"/>
      <c r="M363" s="5" t="str">
        <f t="shared" si="10"/>
        <v>78 1 2073</v>
      </c>
      <c r="N363" s="5" t="b">
        <f t="shared" si="11"/>
        <v>1</v>
      </c>
    </row>
    <row r="364" spans="1:14" s="4" customFormat="1" ht="56.25">
      <c r="A364" s="28" t="s">
        <v>1633</v>
      </c>
      <c r="B364" s="28" t="s">
        <v>15</v>
      </c>
      <c r="C364" s="28" t="s">
        <v>1601</v>
      </c>
      <c r="D364" s="28" t="s">
        <v>1632</v>
      </c>
      <c r="E364" s="253" t="s">
        <v>1605</v>
      </c>
      <c r="F364" s="28"/>
      <c r="G364" s="28"/>
      <c r="H364" s="28"/>
      <c r="I364" s="28"/>
      <c r="J364" s="29" t="s">
        <v>1304</v>
      </c>
      <c r="K364" s="5" t="str">
        <f>VLOOKUP(M364,'ЦСР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64" s="401"/>
      <c r="M364" s="5" t="str">
        <f t="shared" si="10"/>
        <v>78 1 7696</v>
      </c>
      <c r="N364" s="5" t="b">
        <f t="shared" si="11"/>
        <v>0</v>
      </c>
    </row>
    <row r="365" spans="1:14" ht="45">
      <c r="A365" s="23">
        <v>80</v>
      </c>
      <c r="B365" s="23">
        <v>0</v>
      </c>
      <c r="C365" s="23" t="s">
        <v>9</v>
      </c>
      <c r="D365" s="182" t="s">
        <v>1076</v>
      </c>
      <c r="E365" s="109" t="s">
        <v>1077</v>
      </c>
      <c r="F365" s="23">
        <v>80</v>
      </c>
      <c r="G365" s="23">
        <v>0</v>
      </c>
      <c r="H365" s="23" t="s">
        <v>9</v>
      </c>
      <c r="I365" s="182" t="s">
        <v>1076</v>
      </c>
      <c r="J365" s="109" t="s">
        <v>1077</v>
      </c>
      <c r="K365" s="5" t="str">
        <f>VLOOKUP(M365,'ЦСР 2014'!$A$8:$B$417,2,0)</f>
        <v>Обеспечение деятельности администрации Ленинского района города Ставрополя</v>
      </c>
      <c r="L365" s="398"/>
      <c r="M365" s="5" t="str">
        <f t="shared" si="10"/>
        <v>80 0 0000</v>
      </c>
      <c r="N365" s="5" t="b">
        <f t="shared" si="11"/>
        <v>1</v>
      </c>
    </row>
    <row r="366" spans="1:14" ht="37.5">
      <c r="A366" s="24">
        <v>80</v>
      </c>
      <c r="B366" s="24" t="s">
        <v>15</v>
      </c>
      <c r="C366" s="24" t="s">
        <v>9</v>
      </c>
      <c r="D366" s="184" t="s">
        <v>1079</v>
      </c>
      <c r="E366" s="196" t="s">
        <v>1080</v>
      </c>
      <c r="F366" s="24">
        <v>80</v>
      </c>
      <c r="G366" s="24" t="s">
        <v>15</v>
      </c>
      <c r="H366" s="215">
        <v>0</v>
      </c>
      <c r="I366" s="184" t="s">
        <v>1079</v>
      </c>
      <c r="J366" s="196" t="s">
        <v>1080</v>
      </c>
      <c r="K366" s="5" t="str">
        <f>VLOOKUP(M366,'ЦСР 2014'!$A$8:$B$417,2,0)</f>
        <v>Непрограммные расходы в рамках обеспечения деятельности администрации Ленинского района города Ставрополя</v>
      </c>
      <c r="L366" s="399"/>
      <c r="M366" s="5" t="str">
        <f t="shared" si="10"/>
        <v>80 1 0000</v>
      </c>
      <c r="N366" s="5" t="b">
        <f t="shared" si="11"/>
        <v>1</v>
      </c>
    </row>
    <row r="367" spans="1:14" ht="37.5">
      <c r="A367" s="28">
        <v>80</v>
      </c>
      <c r="B367" s="28" t="s">
        <v>15</v>
      </c>
      <c r="C367" s="28" t="s">
        <v>918</v>
      </c>
      <c r="D367" s="28" t="s">
        <v>1082</v>
      </c>
      <c r="E367" s="253" t="s">
        <v>896</v>
      </c>
      <c r="F367" s="28">
        <v>80</v>
      </c>
      <c r="G367" s="28" t="s">
        <v>15</v>
      </c>
      <c r="H367" s="28" t="s">
        <v>918</v>
      </c>
      <c r="I367" s="28" t="s">
        <v>1082</v>
      </c>
      <c r="J367" s="253" t="s">
        <v>896</v>
      </c>
      <c r="K367" s="5" t="str">
        <f>VLOOKUP(M367,'ЦСР 2014'!$A$8:$B$417,2,0)</f>
        <v>Расходы на обеспечение функций органов местного самоуправления города Ставрополя</v>
      </c>
      <c r="L367" s="407"/>
      <c r="M367" s="5" t="str">
        <f t="shared" si="10"/>
        <v>80 1 1001</v>
      </c>
      <c r="N367" s="5" t="b">
        <f t="shared" si="11"/>
        <v>1</v>
      </c>
    </row>
    <row r="368" spans="1:14" ht="37.5">
      <c r="A368" s="28">
        <v>80</v>
      </c>
      <c r="B368" s="28" t="s">
        <v>15</v>
      </c>
      <c r="C368" s="28" t="s">
        <v>921</v>
      </c>
      <c r="D368" s="28" t="s">
        <v>1084</v>
      </c>
      <c r="E368" s="253" t="s">
        <v>899</v>
      </c>
      <c r="F368" s="28">
        <v>80</v>
      </c>
      <c r="G368" s="28" t="s">
        <v>15</v>
      </c>
      <c r="H368" s="28" t="s">
        <v>921</v>
      </c>
      <c r="I368" s="28" t="s">
        <v>1084</v>
      </c>
      <c r="J368" s="253" t="s">
        <v>899</v>
      </c>
      <c r="K368" s="5" t="str">
        <f>VLOOKUP(M368,'ЦСР 2014'!$A$8:$B$417,2,0)</f>
        <v>Расходы на выплаты по оплате труда работников  органов местного самоуправления города Ставрополя</v>
      </c>
      <c r="L368" s="407"/>
      <c r="M368" s="5" t="str">
        <f t="shared" si="10"/>
        <v>80 1 1002</v>
      </c>
      <c r="N368" s="5" t="b">
        <f t="shared" si="11"/>
        <v>0</v>
      </c>
    </row>
    <row r="369" spans="1:14" ht="112.5">
      <c r="A369" s="28">
        <v>80</v>
      </c>
      <c r="B369" s="28" t="s">
        <v>15</v>
      </c>
      <c r="C369" s="28" t="s">
        <v>1019</v>
      </c>
      <c r="D369" s="28" t="s">
        <v>1086</v>
      </c>
      <c r="E369" s="253" t="s">
        <v>1021</v>
      </c>
      <c r="F369" s="28">
        <v>80</v>
      </c>
      <c r="G369" s="28" t="s">
        <v>15</v>
      </c>
      <c r="H369" s="28" t="s">
        <v>1019</v>
      </c>
      <c r="I369" s="28" t="s">
        <v>1086</v>
      </c>
      <c r="J369" s="253" t="s">
        <v>1021</v>
      </c>
      <c r="K369" s="5" t="str">
        <f>VLOOKUP(M369,'ЦСР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 в области образования</v>
      </c>
      <c r="L369" s="407"/>
      <c r="M369" s="5" t="str">
        <f t="shared" si="10"/>
        <v>80 1 7620</v>
      </c>
      <c r="N369" s="5" t="b">
        <f t="shared" si="11"/>
        <v>1</v>
      </c>
    </row>
    <row r="370" spans="1:14" s="49" customFormat="1" ht="112.5">
      <c r="A370" s="28">
        <v>80</v>
      </c>
      <c r="B370" s="28" t="s">
        <v>15</v>
      </c>
      <c r="C370" s="28" t="s">
        <v>943</v>
      </c>
      <c r="D370" s="28" t="s">
        <v>1088</v>
      </c>
      <c r="E370" s="253" t="s">
        <v>945</v>
      </c>
      <c r="F370" s="28">
        <v>80</v>
      </c>
      <c r="G370" s="28" t="s">
        <v>15</v>
      </c>
      <c r="H370" s="28" t="s">
        <v>943</v>
      </c>
      <c r="I370" s="28" t="s">
        <v>1088</v>
      </c>
      <c r="J370" s="253" t="s">
        <v>945</v>
      </c>
      <c r="K370" s="5" t="str">
        <f>VLOOKUP(M370,'ЦСР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комиссий по делам несовершеннолетних и защите их прав и организации деятельности таких комиссий»</v>
      </c>
      <c r="L370" s="407"/>
      <c r="M370" s="5" t="str">
        <f t="shared" si="10"/>
        <v>80 1 7636</v>
      </c>
      <c r="N370" s="5" t="b">
        <f t="shared" si="11"/>
        <v>0</v>
      </c>
    </row>
    <row r="371" spans="1:14" s="49" customFormat="1" ht="56.25">
      <c r="A371" s="28" t="s">
        <v>1094</v>
      </c>
      <c r="B371" s="28" t="s">
        <v>15</v>
      </c>
      <c r="C371" s="28" t="s">
        <v>1601</v>
      </c>
      <c r="D371" s="28" t="s">
        <v>1634</v>
      </c>
      <c r="E371" s="253" t="s">
        <v>1605</v>
      </c>
      <c r="F371" s="28"/>
      <c r="G371" s="28"/>
      <c r="H371" s="28"/>
      <c r="I371" s="28"/>
      <c r="J371" s="29" t="s">
        <v>1304</v>
      </c>
      <c r="K371" s="5" t="str">
        <f>VLOOKUP(M371,'ЦСР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71" s="401"/>
      <c r="M371" s="5" t="str">
        <f t="shared" si="10"/>
        <v>80 1 7696</v>
      </c>
      <c r="N371" s="5" t="b">
        <f t="shared" si="11"/>
        <v>0</v>
      </c>
    </row>
    <row r="372" spans="1:14" s="49" customFormat="1">
      <c r="A372" s="24">
        <v>80</v>
      </c>
      <c r="B372" s="24" t="s">
        <v>91</v>
      </c>
      <c r="C372" s="24" t="s">
        <v>9</v>
      </c>
      <c r="D372" s="184" t="s">
        <v>1090</v>
      </c>
      <c r="E372" s="196" t="s">
        <v>977</v>
      </c>
      <c r="F372" s="24">
        <v>80</v>
      </c>
      <c r="G372" s="24" t="s">
        <v>91</v>
      </c>
      <c r="H372" s="215">
        <v>0</v>
      </c>
      <c r="I372" s="184" t="s">
        <v>1090</v>
      </c>
      <c r="J372" s="196" t="s">
        <v>977</v>
      </c>
      <c r="K372" s="5" t="str">
        <f>VLOOKUP(M372,'ЦСР 2014'!$A$8:$B$417,2,0)</f>
        <v>Расходы, предусмотренные на иные цели</v>
      </c>
      <c r="L372" s="399"/>
      <c r="M372" s="5" t="str">
        <f t="shared" si="10"/>
        <v>80 2 0000</v>
      </c>
      <c r="N372" s="5" t="b">
        <f t="shared" si="11"/>
        <v>1</v>
      </c>
    </row>
    <row r="373" spans="1:14" s="303" customFormat="1" ht="37.5">
      <c r="A373" s="28" t="s">
        <v>1094</v>
      </c>
      <c r="B373" s="28" t="s">
        <v>91</v>
      </c>
      <c r="C373" s="238">
        <v>2102</v>
      </c>
      <c r="D373" s="239" t="s">
        <v>1635</v>
      </c>
      <c r="E373" s="163" t="s">
        <v>1636</v>
      </c>
      <c r="F373" s="262"/>
      <c r="G373" s="262"/>
      <c r="H373" s="263"/>
      <c r="I373" s="264"/>
      <c r="J373" s="29" t="s">
        <v>1304</v>
      </c>
      <c r="K373" s="5" t="str">
        <f>VLOOKUP(M373,'ЦСР 2014'!$A$8:$B$417,2,0)</f>
        <v>Расходы на проведение ремонтных работ в помещениях для размещения участковых избирательных комиссий и помещениях для голосования</v>
      </c>
      <c r="L373" s="401"/>
      <c r="M373" s="5" t="str">
        <f t="shared" si="10"/>
        <v>80 2 2102</v>
      </c>
      <c r="N373" s="5" t="b">
        <f t="shared" si="11"/>
        <v>1</v>
      </c>
    </row>
    <row r="374" spans="1:14" s="49" customFormat="1" ht="93.75">
      <c r="A374" s="84"/>
      <c r="B374" s="84"/>
      <c r="C374" s="84"/>
      <c r="D374" s="84"/>
      <c r="E374" s="29" t="s">
        <v>1502</v>
      </c>
      <c r="F374" s="28">
        <v>80</v>
      </c>
      <c r="G374" s="28" t="s">
        <v>91</v>
      </c>
      <c r="H374" s="28" t="s">
        <v>979</v>
      </c>
      <c r="I374" s="28" t="s">
        <v>1092</v>
      </c>
      <c r="J374" s="253" t="s">
        <v>981</v>
      </c>
      <c r="K374" s="5" t="e">
        <f>VLOOKUP(M374,'ЦСР 2014'!$A$8:$B$417,2,0)</f>
        <v>#N/A</v>
      </c>
      <c r="L374" s="407"/>
      <c r="M374" s="5" t="str">
        <f t="shared" si="10"/>
        <v xml:space="preserve">  </v>
      </c>
      <c r="N374" s="5" t="e">
        <f t="shared" si="11"/>
        <v>#N/A</v>
      </c>
    </row>
    <row r="375" spans="1:14" s="49" customFormat="1" ht="45">
      <c r="A375" s="23">
        <v>81</v>
      </c>
      <c r="B375" s="23">
        <v>0</v>
      </c>
      <c r="C375" s="23" t="s">
        <v>9</v>
      </c>
      <c r="D375" s="182" t="s">
        <v>1095</v>
      </c>
      <c r="E375" s="109" t="s">
        <v>1096</v>
      </c>
      <c r="F375" s="23">
        <v>81</v>
      </c>
      <c r="G375" s="23">
        <v>0</v>
      </c>
      <c r="H375" s="23" t="s">
        <v>9</v>
      </c>
      <c r="I375" s="182" t="s">
        <v>1095</v>
      </c>
      <c r="J375" s="109" t="s">
        <v>1096</v>
      </c>
      <c r="K375" s="5" t="str">
        <f>VLOOKUP(M375,'ЦСР 2014'!$A$8:$B$417,2,0)</f>
        <v>Обеспечение деятельности администрации Октябрьского района города Ставрополя</v>
      </c>
      <c r="L375" s="398"/>
      <c r="M375" s="5" t="str">
        <f t="shared" si="10"/>
        <v>81 0 0000</v>
      </c>
      <c r="N375" s="5" t="b">
        <f t="shared" si="11"/>
        <v>1</v>
      </c>
    </row>
    <row r="376" spans="1:14" s="49" customFormat="1" ht="37.5">
      <c r="A376" s="24">
        <v>81</v>
      </c>
      <c r="B376" s="24" t="s">
        <v>15</v>
      </c>
      <c r="C376" s="24" t="s">
        <v>9</v>
      </c>
      <c r="D376" s="184" t="s">
        <v>1098</v>
      </c>
      <c r="E376" s="196" t="s">
        <v>1099</v>
      </c>
      <c r="F376" s="24">
        <v>81</v>
      </c>
      <c r="G376" s="24" t="s">
        <v>15</v>
      </c>
      <c r="H376" s="215">
        <v>0</v>
      </c>
      <c r="I376" s="184" t="s">
        <v>1098</v>
      </c>
      <c r="J376" s="196" t="s">
        <v>1099</v>
      </c>
      <c r="K376" s="5" t="str">
        <f>VLOOKUP(M376,'ЦСР 2014'!$A$8:$B$417,2,0)</f>
        <v>Непрограммные расходы в рамках обеспечения деятельности администрации Октябрьского района города Ставрополя</v>
      </c>
      <c r="L376" s="399"/>
      <c r="M376" s="5" t="str">
        <f t="shared" si="10"/>
        <v>81 1 0000</v>
      </c>
      <c r="N376" s="5" t="b">
        <f t="shared" si="11"/>
        <v>1</v>
      </c>
    </row>
    <row r="377" spans="1:14" s="49" customFormat="1" ht="37.5">
      <c r="A377" s="28">
        <v>81</v>
      </c>
      <c r="B377" s="28" t="s">
        <v>15</v>
      </c>
      <c r="C377" s="28" t="s">
        <v>918</v>
      </c>
      <c r="D377" s="28" t="s">
        <v>1101</v>
      </c>
      <c r="E377" s="253" t="s">
        <v>896</v>
      </c>
      <c r="F377" s="28">
        <v>81</v>
      </c>
      <c r="G377" s="28" t="s">
        <v>15</v>
      </c>
      <c r="H377" s="28" t="s">
        <v>918</v>
      </c>
      <c r="I377" s="28" t="s">
        <v>1101</v>
      </c>
      <c r="J377" s="253" t="s">
        <v>896</v>
      </c>
      <c r="K377" s="5" t="str">
        <f>VLOOKUP(M377,'ЦСР 2014'!$A$8:$B$417,2,0)</f>
        <v>Расходы на обеспечение функций органов местного самоуправления города Ставрополя</v>
      </c>
      <c r="L377" s="407"/>
      <c r="M377" s="5" t="str">
        <f t="shared" si="10"/>
        <v>81 1 1001</v>
      </c>
      <c r="N377" s="5" t="b">
        <f t="shared" si="11"/>
        <v>1</v>
      </c>
    </row>
    <row r="378" spans="1:14" s="49" customFormat="1" ht="37.5">
      <c r="A378" s="28">
        <v>81</v>
      </c>
      <c r="B378" s="28" t="s">
        <v>15</v>
      </c>
      <c r="C378" s="28" t="s">
        <v>921</v>
      </c>
      <c r="D378" s="28" t="s">
        <v>1103</v>
      </c>
      <c r="E378" s="253" t="s">
        <v>899</v>
      </c>
      <c r="F378" s="28">
        <v>81</v>
      </c>
      <c r="G378" s="28" t="s">
        <v>15</v>
      </c>
      <c r="H378" s="28" t="s">
        <v>921</v>
      </c>
      <c r="I378" s="28" t="s">
        <v>1103</v>
      </c>
      <c r="J378" s="253" t="s">
        <v>899</v>
      </c>
      <c r="K378" s="5" t="str">
        <f>VLOOKUP(M378,'ЦСР 2014'!$A$8:$B$417,2,0)</f>
        <v>Расходы на выплаты по оплате труда работников  органов местного самоуправления города Ставрополя</v>
      </c>
      <c r="L378" s="407"/>
      <c r="M378" s="5" t="str">
        <f t="shared" si="10"/>
        <v>81 1 1002</v>
      </c>
      <c r="N378" s="5" t="b">
        <f t="shared" si="11"/>
        <v>0</v>
      </c>
    </row>
    <row r="379" spans="1:14" s="49" customFormat="1" ht="112.5">
      <c r="A379" s="28">
        <v>81</v>
      </c>
      <c r="B379" s="28" t="s">
        <v>15</v>
      </c>
      <c r="C379" s="28" t="s">
        <v>1019</v>
      </c>
      <c r="D379" s="28" t="s">
        <v>1105</v>
      </c>
      <c r="E379" s="253" t="s">
        <v>1021</v>
      </c>
      <c r="F379" s="28">
        <v>81</v>
      </c>
      <c r="G379" s="28" t="s">
        <v>15</v>
      </c>
      <c r="H379" s="28" t="s">
        <v>1019</v>
      </c>
      <c r="I379" s="28" t="s">
        <v>1105</v>
      </c>
      <c r="J379" s="253" t="s">
        <v>1021</v>
      </c>
      <c r="K379" s="5" t="str">
        <f>VLOOKUP(M379,'ЦСР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 в области образования</v>
      </c>
      <c r="L379" s="407"/>
      <c r="M379" s="5" t="str">
        <f t="shared" si="10"/>
        <v>81 1 7620</v>
      </c>
      <c r="N379" s="5" t="b">
        <f t="shared" si="11"/>
        <v>1</v>
      </c>
    </row>
    <row r="380" spans="1:14" s="49" customFormat="1" ht="112.5">
      <c r="A380" s="28">
        <v>81</v>
      </c>
      <c r="B380" s="28" t="s">
        <v>15</v>
      </c>
      <c r="C380" s="28" t="s">
        <v>943</v>
      </c>
      <c r="D380" s="28" t="s">
        <v>1107</v>
      </c>
      <c r="E380" s="253" t="s">
        <v>945</v>
      </c>
      <c r="F380" s="28">
        <v>81</v>
      </c>
      <c r="G380" s="28" t="s">
        <v>15</v>
      </c>
      <c r="H380" s="28" t="s">
        <v>943</v>
      </c>
      <c r="I380" s="28" t="s">
        <v>1107</v>
      </c>
      <c r="J380" s="253" t="s">
        <v>945</v>
      </c>
      <c r="K380" s="5" t="str">
        <f>VLOOKUP(M380,'ЦСР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комиссий по делам несовершеннолетних и защите их прав и организации деятельности таких комиссий»</v>
      </c>
      <c r="L380" s="407"/>
      <c r="M380" s="5" t="str">
        <f t="shared" si="10"/>
        <v>81 1 7636</v>
      </c>
      <c r="N380" s="5" t="b">
        <f t="shared" si="11"/>
        <v>0</v>
      </c>
    </row>
    <row r="381" spans="1:14" s="49" customFormat="1" ht="56.25">
      <c r="A381" s="28" t="s">
        <v>1478</v>
      </c>
      <c r="B381" s="28" t="s">
        <v>15</v>
      </c>
      <c r="C381" s="28" t="s">
        <v>1601</v>
      </c>
      <c r="D381" s="28" t="s">
        <v>1637</v>
      </c>
      <c r="E381" s="253" t="s">
        <v>1605</v>
      </c>
      <c r="F381" s="28"/>
      <c r="G381" s="28"/>
      <c r="H381" s="28"/>
      <c r="I381" s="28"/>
      <c r="J381" s="29" t="s">
        <v>1304</v>
      </c>
      <c r="K381" s="5" t="str">
        <f>VLOOKUP(M381,'ЦСР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81" s="401"/>
      <c r="M381" s="5" t="str">
        <f t="shared" si="10"/>
        <v>81 1 7696</v>
      </c>
      <c r="N381" s="5" t="b">
        <f t="shared" si="11"/>
        <v>0</v>
      </c>
    </row>
    <row r="382" spans="1:14" s="309" customFormat="1">
      <c r="A382" s="218" t="s">
        <v>1478</v>
      </c>
      <c r="B382" s="218" t="s">
        <v>91</v>
      </c>
      <c r="C382" s="218" t="s">
        <v>9</v>
      </c>
      <c r="D382" s="218" t="s">
        <v>1638</v>
      </c>
      <c r="E382" s="302" t="s">
        <v>977</v>
      </c>
      <c r="F382" s="218"/>
      <c r="G382" s="218"/>
      <c r="H382" s="218"/>
      <c r="I382" s="218"/>
      <c r="J382" s="297" t="s">
        <v>1304</v>
      </c>
      <c r="K382" s="5" t="str">
        <f>VLOOKUP(M382,'ЦСР 2014'!$A$8:$B$417,2,0)</f>
        <v>Расходы, предусмотренные на иные цели</v>
      </c>
      <c r="L382" s="411"/>
      <c r="M382" s="5" t="str">
        <f t="shared" si="10"/>
        <v>81 2 0000</v>
      </c>
      <c r="N382" s="5" t="b">
        <f t="shared" si="11"/>
        <v>1</v>
      </c>
    </row>
    <row r="383" spans="1:14" s="315" customFormat="1" ht="37.5">
      <c r="A383" s="28" t="s">
        <v>1478</v>
      </c>
      <c r="B383" s="28" t="s">
        <v>91</v>
      </c>
      <c r="C383" s="28" t="s">
        <v>341</v>
      </c>
      <c r="D383" s="28" t="s">
        <v>1639</v>
      </c>
      <c r="E383" s="253" t="s">
        <v>343</v>
      </c>
      <c r="F383" s="262"/>
      <c r="G383" s="262"/>
      <c r="H383" s="262"/>
      <c r="I383" s="262"/>
      <c r="J383" s="29" t="s">
        <v>1304</v>
      </c>
      <c r="K383" s="5" t="str">
        <f>VLOOKUP(M383,'ЦСР 2014'!$A$8:$B$417,2,0)</f>
        <v>Расходы на проведение капитального ремонта муниципального жилищного фонда</v>
      </c>
      <c r="L383" s="401"/>
      <c r="M383" s="5" t="str">
        <f t="shared" si="10"/>
        <v>81 2 2019</v>
      </c>
      <c r="N383" s="5" t="b">
        <f t="shared" si="11"/>
        <v>1</v>
      </c>
    </row>
    <row r="384" spans="1:14" s="49" customFormat="1" ht="45">
      <c r="A384" s="23">
        <v>82</v>
      </c>
      <c r="B384" s="23">
        <v>0</v>
      </c>
      <c r="C384" s="23" t="s">
        <v>9</v>
      </c>
      <c r="D384" s="182" t="s">
        <v>1109</v>
      </c>
      <c r="E384" s="109" t="s">
        <v>1110</v>
      </c>
      <c r="F384" s="23">
        <v>82</v>
      </c>
      <c r="G384" s="23">
        <v>0</v>
      </c>
      <c r="H384" s="23" t="s">
        <v>9</v>
      </c>
      <c r="I384" s="182" t="s">
        <v>1109</v>
      </c>
      <c r="J384" s="109" t="s">
        <v>1110</v>
      </c>
      <c r="K384" s="5" t="str">
        <f>VLOOKUP(M384,'ЦСР 2014'!$A$8:$B$417,2,0)</f>
        <v>Обеспечение деятельности администрации Промышленного района города Ставрополя</v>
      </c>
      <c r="L384" s="398"/>
      <c r="M384" s="5" t="str">
        <f t="shared" si="10"/>
        <v>82 0 0000</v>
      </c>
      <c r="N384" s="5" t="b">
        <f t="shared" si="11"/>
        <v>1</v>
      </c>
    </row>
    <row r="385" spans="1:14" s="49" customFormat="1" ht="37.5">
      <c r="A385" s="24">
        <v>82</v>
      </c>
      <c r="B385" s="24" t="s">
        <v>15</v>
      </c>
      <c r="C385" s="24" t="s">
        <v>9</v>
      </c>
      <c r="D385" s="184" t="s">
        <v>1112</v>
      </c>
      <c r="E385" s="196" t="s">
        <v>1113</v>
      </c>
      <c r="F385" s="24">
        <v>82</v>
      </c>
      <c r="G385" s="24" t="s">
        <v>15</v>
      </c>
      <c r="H385" s="215">
        <v>0</v>
      </c>
      <c r="I385" s="184" t="s">
        <v>1112</v>
      </c>
      <c r="J385" s="196" t="s">
        <v>1113</v>
      </c>
      <c r="K385" s="5" t="str">
        <f>VLOOKUP(M385,'ЦСР 2014'!$A$8:$B$417,2,0)</f>
        <v>Непрограммные расходы в рамках обеспечения деятельности администрации Промышленного района города Ставрополя</v>
      </c>
      <c r="L385" s="399"/>
      <c r="M385" s="5" t="str">
        <f t="shared" si="10"/>
        <v>82 1 0000</v>
      </c>
      <c r="N385" s="5" t="b">
        <f t="shared" si="11"/>
        <v>1</v>
      </c>
    </row>
    <row r="386" spans="1:14" ht="37.5">
      <c r="A386" s="28">
        <v>82</v>
      </c>
      <c r="B386" s="28" t="s">
        <v>15</v>
      </c>
      <c r="C386" s="28" t="s">
        <v>918</v>
      </c>
      <c r="D386" s="28" t="s">
        <v>1115</v>
      </c>
      <c r="E386" s="253" t="s">
        <v>896</v>
      </c>
      <c r="F386" s="28">
        <v>82</v>
      </c>
      <c r="G386" s="28" t="s">
        <v>15</v>
      </c>
      <c r="H386" s="28" t="s">
        <v>918</v>
      </c>
      <c r="I386" s="28" t="s">
        <v>1115</v>
      </c>
      <c r="J386" s="253" t="s">
        <v>896</v>
      </c>
      <c r="K386" s="5" t="str">
        <f>VLOOKUP(M386,'ЦСР 2014'!$A$8:$B$417,2,0)</f>
        <v>Расходы на обеспечение функций органов местного самоуправления города Ставрополя</v>
      </c>
      <c r="L386" s="407"/>
      <c r="M386" s="5" t="str">
        <f t="shared" si="10"/>
        <v>82 1 1001</v>
      </c>
      <c r="N386" s="5" t="b">
        <f t="shared" si="11"/>
        <v>1</v>
      </c>
    </row>
    <row r="387" spans="1:14" ht="37.5">
      <c r="A387" s="28">
        <v>82</v>
      </c>
      <c r="B387" s="28" t="s">
        <v>15</v>
      </c>
      <c r="C387" s="28" t="s">
        <v>921</v>
      </c>
      <c r="D387" s="28" t="s">
        <v>1117</v>
      </c>
      <c r="E387" s="253" t="s">
        <v>899</v>
      </c>
      <c r="F387" s="28">
        <v>82</v>
      </c>
      <c r="G387" s="28" t="s">
        <v>15</v>
      </c>
      <c r="H387" s="28" t="s">
        <v>921</v>
      </c>
      <c r="I387" s="28" t="s">
        <v>1117</v>
      </c>
      <c r="J387" s="253" t="s">
        <v>899</v>
      </c>
      <c r="K387" s="5" t="str">
        <f>VLOOKUP(M387,'ЦСР 2014'!$A$8:$B$417,2,0)</f>
        <v>Расходы на выплаты по оплате труда работников  органов местного самоуправления города Ставрополя</v>
      </c>
      <c r="L387" s="407"/>
      <c r="M387" s="5" t="str">
        <f t="shared" si="10"/>
        <v>82 1 1002</v>
      </c>
      <c r="N387" s="5" t="b">
        <f t="shared" si="11"/>
        <v>0</v>
      </c>
    </row>
    <row r="388" spans="1:14">
      <c r="A388" s="28" t="s">
        <v>1127</v>
      </c>
      <c r="B388" s="28" t="s">
        <v>15</v>
      </c>
      <c r="C388" s="28" t="s">
        <v>1139</v>
      </c>
      <c r="D388" s="28" t="s">
        <v>1479</v>
      </c>
      <c r="E388" s="253" t="s">
        <v>626</v>
      </c>
      <c r="F388" s="28" t="s">
        <v>1127</v>
      </c>
      <c r="G388" s="28" t="s">
        <v>15</v>
      </c>
      <c r="H388" s="28" t="s">
        <v>1139</v>
      </c>
      <c r="I388" s="28" t="s">
        <v>1479</v>
      </c>
      <c r="J388" s="253" t="s">
        <v>626</v>
      </c>
      <c r="K388" s="5" t="str">
        <f>VLOOKUP(M388,'ЦСР 2014'!$A$8:$B$417,2,0)</f>
        <v>Расходы на выплаты на основании исполнительных листов судебных органов</v>
      </c>
      <c r="L388" s="407"/>
      <c r="M388" s="5" t="str">
        <f t="shared" si="10"/>
        <v>82 1 2005</v>
      </c>
      <c r="N388" s="5" t="b">
        <f t="shared" si="11"/>
        <v>1</v>
      </c>
    </row>
    <row r="389" spans="1:14" ht="112.5">
      <c r="A389" s="28">
        <v>82</v>
      </c>
      <c r="B389" s="28" t="s">
        <v>15</v>
      </c>
      <c r="C389" s="28" t="s">
        <v>1019</v>
      </c>
      <c r="D389" s="28" t="s">
        <v>1119</v>
      </c>
      <c r="E389" s="253" t="s">
        <v>1021</v>
      </c>
      <c r="F389" s="28">
        <v>82</v>
      </c>
      <c r="G389" s="28" t="s">
        <v>15</v>
      </c>
      <c r="H389" s="28" t="s">
        <v>1019</v>
      </c>
      <c r="I389" s="28" t="s">
        <v>1119</v>
      </c>
      <c r="J389" s="253" t="s">
        <v>1021</v>
      </c>
      <c r="K389" s="5" t="str">
        <f>VLOOKUP(M389,'ЦСР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 в области образования</v>
      </c>
      <c r="L389" s="407"/>
      <c r="M389" s="5" t="str">
        <f t="shared" si="10"/>
        <v>82 1 7620</v>
      </c>
      <c r="N389" s="5" t="b">
        <f t="shared" si="11"/>
        <v>1</v>
      </c>
    </row>
    <row r="390" spans="1:14" s="4" customFormat="1" ht="112.5">
      <c r="A390" s="28">
        <v>82</v>
      </c>
      <c r="B390" s="28" t="s">
        <v>15</v>
      </c>
      <c r="C390" s="28" t="s">
        <v>943</v>
      </c>
      <c r="D390" s="28" t="s">
        <v>1121</v>
      </c>
      <c r="E390" s="253" t="s">
        <v>945</v>
      </c>
      <c r="F390" s="28">
        <v>82</v>
      </c>
      <c r="G390" s="28" t="s">
        <v>15</v>
      </c>
      <c r="H390" s="28" t="s">
        <v>943</v>
      </c>
      <c r="I390" s="28" t="s">
        <v>1121</v>
      </c>
      <c r="J390" s="253" t="s">
        <v>945</v>
      </c>
      <c r="K390" s="5" t="str">
        <f>VLOOKUP(M390,'ЦСР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комиссий по делам несовершеннолетних и защите их прав и организации деятельности таких комиссий»</v>
      </c>
      <c r="L390" s="407"/>
      <c r="M390" s="5" t="str">
        <f t="shared" si="10"/>
        <v>82 1 7636</v>
      </c>
      <c r="N390" s="5" t="b">
        <f t="shared" si="11"/>
        <v>0</v>
      </c>
    </row>
    <row r="391" spans="1:14" s="49" customFormat="1" ht="56.25">
      <c r="A391" s="28" t="s">
        <v>1127</v>
      </c>
      <c r="B391" s="28" t="s">
        <v>15</v>
      </c>
      <c r="C391" s="28" t="s">
        <v>1601</v>
      </c>
      <c r="D391" s="28" t="s">
        <v>1640</v>
      </c>
      <c r="E391" s="253" t="s">
        <v>1605</v>
      </c>
      <c r="F391" s="28"/>
      <c r="G391" s="28"/>
      <c r="H391" s="28"/>
      <c r="I391" s="28"/>
      <c r="J391" s="29" t="s">
        <v>1304</v>
      </c>
      <c r="K391" s="5" t="str">
        <f>VLOOKUP(M391,'ЦСР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91" s="401"/>
      <c r="M391" s="5" t="str">
        <f t="shared" si="10"/>
        <v>82 1 7696</v>
      </c>
      <c r="N391" s="5" t="b">
        <f t="shared" si="11"/>
        <v>0</v>
      </c>
    </row>
    <row r="392" spans="1:14" s="4" customFormat="1">
      <c r="A392" s="24">
        <v>82</v>
      </c>
      <c r="B392" s="24" t="s">
        <v>91</v>
      </c>
      <c r="C392" s="24" t="s">
        <v>9</v>
      </c>
      <c r="D392" s="184" t="s">
        <v>1123</v>
      </c>
      <c r="E392" s="196" t="s">
        <v>977</v>
      </c>
      <c r="F392" s="24">
        <v>82</v>
      </c>
      <c r="G392" s="24" t="s">
        <v>91</v>
      </c>
      <c r="H392" s="215">
        <v>0</v>
      </c>
      <c r="I392" s="184" t="s">
        <v>1123</v>
      </c>
      <c r="J392" s="196" t="s">
        <v>977</v>
      </c>
      <c r="K392" s="5" t="str">
        <f>VLOOKUP(M392,'ЦСР 2014'!$A$8:$B$417,2,0)</f>
        <v>Расходы, предусмотренные на иные цели</v>
      </c>
      <c r="L392" s="399"/>
      <c r="M392" s="5" t="str">
        <f t="shared" ref="M392:M453" si="12">CONCATENATE(A392," ",B392," ",C392)</f>
        <v>82 2 0000</v>
      </c>
      <c r="N392" s="5" t="b">
        <f t="shared" ref="N392:N453" si="13">E392=K392</f>
        <v>1</v>
      </c>
    </row>
    <row r="393" spans="1:14" s="260" customFormat="1">
      <c r="A393" s="28" t="s">
        <v>1127</v>
      </c>
      <c r="B393" s="28" t="s">
        <v>91</v>
      </c>
      <c r="C393" s="238">
        <v>2020</v>
      </c>
      <c r="D393" s="239" t="s">
        <v>1641</v>
      </c>
      <c r="E393" s="163" t="s">
        <v>348</v>
      </c>
      <c r="F393" s="262"/>
      <c r="G393" s="262"/>
      <c r="H393" s="263"/>
      <c r="I393" s="264"/>
      <c r="J393" s="29" t="s">
        <v>1304</v>
      </c>
      <c r="K393" s="5" t="str">
        <f>VLOOKUP(M393,'ЦСР 2014'!$A$8:$B$417,2,0)</f>
        <v>Расходы на мероприятия в области жилищного хозяйства</v>
      </c>
      <c r="L393" s="401"/>
      <c r="M393" s="5" t="str">
        <f t="shared" si="12"/>
        <v>82 2 2020</v>
      </c>
      <c r="N393" s="5" t="b">
        <f t="shared" si="13"/>
        <v>1</v>
      </c>
    </row>
    <row r="394" spans="1:14" s="260" customFormat="1" ht="37.5">
      <c r="A394" s="28" t="s">
        <v>1127</v>
      </c>
      <c r="B394" s="28" t="s">
        <v>91</v>
      </c>
      <c r="C394" s="238">
        <v>2084</v>
      </c>
      <c r="D394" s="239" t="s">
        <v>1642</v>
      </c>
      <c r="E394" s="331" t="s">
        <v>650</v>
      </c>
      <c r="F394" s="262"/>
      <c r="G394" s="262"/>
      <c r="H394" s="263"/>
      <c r="I394" s="264"/>
      <c r="J394" s="29" t="s">
        <v>1304</v>
      </c>
      <c r="K394" s="5" t="str">
        <f>VLOOKUP(M394,'ЦСР 2014'!$A$8:$B$417,2,0)</f>
        <v>Расходы на содержание объектов муниципальной казны города Ставрополя в части жилых помещений</v>
      </c>
      <c r="L394" s="401"/>
      <c r="M394" s="5" t="str">
        <f t="shared" si="12"/>
        <v>82 2 2084</v>
      </c>
      <c r="N394" s="5" t="b">
        <f t="shared" si="13"/>
        <v>1</v>
      </c>
    </row>
    <row r="395" spans="1:14" s="260" customFormat="1" ht="37.5">
      <c r="A395" s="28" t="s">
        <v>1127</v>
      </c>
      <c r="B395" s="28" t="s">
        <v>91</v>
      </c>
      <c r="C395" s="238">
        <v>2102</v>
      </c>
      <c r="D395" s="239" t="s">
        <v>1643</v>
      </c>
      <c r="E395" s="163" t="s">
        <v>1636</v>
      </c>
      <c r="F395" s="262"/>
      <c r="G395" s="262"/>
      <c r="H395" s="263"/>
      <c r="I395" s="264"/>
      <c r="J395" s="29" t="s">
        <v>1304</v>
      </c>
      <c r="K395" s="5" t="str">
        <f>VLOOKUP(M395,'ЦСР 2014'!$A$8:$B$417,2,0)</f>
        <v>Расходы на проведение ремонтных работ в помещениях для размещения участковых избирательных комиссий и помещениях для голосования</v>
      </c>
      <c r="L395" s="401"/>
      <c r="M395" s="5" t="str">
        <f t="shared" si="12"/>
        <v>82 2 2102</v>
      </c>
      <c r="N395" s="5" t="b">
        <f t="shared" si="13"/>
        <v>1</v>
      </c>
    </row>
    <row r="396" spans="1:14" s="4" customFormat="1">
      <c r="A396" s="28"/>
      <c r="B396" s="28"/>
      <c r="C396" s="28"/>
      <c r="D396" s="28"/>
      <c r="E396" s="29" t="s">
        <v>1502</v>
      </c>
      <c r="F396" s="28" t="s">
        <v>1127</v>
      </c>
      <c r="G396" s="28" t="s">
        <v>91</v>
      </c>
      <c r="H396" s="28">
        <v>2104</v>
      </c>
      <c r="I396" s="28" t="s">
        <v>1480</v>
      </c>
      <c r="J396" s="253" t="s">
        <v>1277</v>
      </c>
      <c r="K396" s="5" t="e">
        <f>VLOOKUP(M396,'ЦСР 2014'!$A$8:$B$417,2,0)</f>
        <v>#N/A</v>
      </c>
      <c r="L396" s="407"/>
      <c r="M396" s="5" t="str">
        <f t="shared" si="12"/>
        <v xml:space="preserve">  </v>
      </c>
      <c r="N396" s="5" t="e">
        <f t="shared" si="13"/>
        <v>#N/A</v>
      </c>
    </row>
    <row r="397" spans="1:14" s="4" customFormat="1" ht="93.75">
      <c r="A397" s="28"/>
      <c r="B397" s="28"/>
      <c r="C397" s="28"/>
      <c r="D397" s="28"/>
      <c r="E397" s="29" t="s">
        <v>1502</v>
      </c>
      <c r="F397" s="28">
        <v>82</v>
      </c>
      <c r="G397" s="28" t="s">
        <v>91</v>
      </c>
      <c r="H397" s="28" t="s">
        <v>979</v>
      </c>
      <c r="I397" s="28" t="s">
        <v>1125</v>
      </c>
      <c r="J397" s="253" t="s">
        <v>981</v>
      </c>
      <c r="K397" s="5" t="e">
        <f>VLOOKUP(M397,'ЦСР 2014'!$A$8:$B$417,2,0)</f>
        <v>#N/A</v>
      </c>
      <c r="L397" s="407"/>
      <c r="M397" s="5" t="str">
        <f t="shared" si="12"/>
        <v xml:space="preserve">  </v>
      </c>
      <c r="N397" s="5" t="e">
        <f t="shared" si="13"/>
        <v>#N/A</v>
      </c>
    </row>
    <row r="398" spans="1:14" s="4" customFormat="1" ht="45">
      <c r="A398" s="23">
        <v>83</v>
      </c>
      <c r="B398" s="23">
        <v>0</v>
      </c>
      <c r="C398" s="23" t="s">
        <v>9</v>
      </c>
      <c r="D398" s="182" t="s">
        <v>1128</v>
      </c>
      <c r="E398" s="109" t="s">
        <v>1129</v>
      </c>
      <c r="F398" s="23">
        <v>83</v>
      </c>
      <c r="G398" s="23">
        <v>0</v>
      </c>
      <c r="H398" s="23" t="s">
        <v>9</v>
      </c>
      <c r="I398" s="182" t="s">
        <v>1128</v>
      </c>
      <c r="J398" s="109" t="s">
        <v>1129</v>
      </c>
      <c r="K398" s="5" t="str">
        <f>VLOOKUP(M398,'ЦСР 2014'!$A$8:$B$417,2,0)</f>
        <v>Обеспечение деятельности комитета городского хозяйства администрации города Ставрополя</v>
      </c>
      <c r="L398" s="398"/>
      <c r="M398" s="5" t="str">
        <f t="shared" si="12"/>
        <v>83 0 0000</v>
      </c>
      <c r="N398" s="5" t="b">
        <f t="shared" si="13"/>
        <v>1</v>
      </c>
    </row>
    <row r="399" spans="1:14" s="4" customFormat="1" ht="37.5">
      <c r="A399" s="24">
        <v>83</v>
      </c>
      <c r="B399" s="24" t="s">
        <v>15</v>
      </c>
      <c r="C399" s="24" t="s">
        <v>9</v>
      </c>
      <c r="D399" s="184" t="s">
        <v>1131</v>
      </c>
      <c r="E399" s="196" t="s">
        <v>1132</v>
      </c>
      <c r="F399" s="24">
        <v>83</v>
      </c>
      <c r="G399" s="24" t="s">
        <v>15</v>
      </c>
      <c r="H399" s="215">
        <v>0</v>
      </c>
      <c r="I399" s="184" t="s">
        <v>1131</v>
      </c>
      <c r="J399" s="196" t="s">
        <v>1132</v>
      </c>
      <c r="K399" s="5" t="str">
        <f>VLOOKUP(M399,'ЦСР 2014'!$A$8:$B$417,2,0)</f>
        <v>Непрограммные расходы в рамках обеспечения деятельности комитета городского хозяйства администрации города Ставрополя</v>
      </c>
      <c r="L399" s="399"/>
      <c r="M399" s="5" t="str">
        <f t="shared" si="12"/>
        <v>83 1 0000</v>
      </c>
      <c r="N399" s="5" t="b">
        <f t="shared" si="13"/>
        <v>1</v>
      </c>
    </row>
    <row r="400" spans="1:14" s="4" customFormat="1" ht="37.5">
      <c r="A400" s="28">
        <v>83</v>
      </c>
      <c r="B400" s="28" t="s">
        <v>15</v>
      </c>
      <c r="C400" s="28" t="s">
        <v>918</v>
      </c>
      <c r="D400" s="28" t="s">
        <v>1134</v>
      </c>
      <c r="E400" s="253" t="s">
        <v>896</v>
      </c>
      <c r="F400" s="28">
        <v>83</v>
      </c>
      <c r="G400" s="28" t="s">
        <v>15</v>
      </c>
      <c r="H400" s="28" t="s">
        <v>918</v>
      </c>
      <c r="I400" s="28" t="s">
        <v>1134</v>
      </c>
      <c r="J400" s="253" t="s">
        <v>896</v>
      </c>
      <c r="K400" s="5" t="str">
        <f>VLOOKUP(M400,'ЦСР 2014'!$A$8:$B$417,2,0)</f>
        <v>Расходы на обеспечение функций органов местного самоуправления города Ставрополя</v>
      </c>
      <c r="L400" s="407"/>
      <c r="M400" s="5" t="str">
        <f t="shared" si="12"/>
        <v>83 1 1001</v>
      </c>
      <c r="N400" s="5" t="b">
        <f t="shared" si="13"/>
        <v>1</v>
      </c>
    </row>
    <row r="401" spans="1:14" s="4" customFormat="1" ht="37.5">
      <c r="A401" s="28">
        <v>83</v>
      </c>
      <c r="B401" s="28" t="s">
        <v>15</v>
      </c>
      <c r="C401" s="28" t="s">
        <v>921</v>
      </c>
      <c r="D401" s="28" t="s">
        <v>1136</v>
      </c>
      <c r="E401" s="253" t="s">
        <v>899</v>
      </c>
      <c r="F401" s="28">
        <v>83</v>
      </c>
      <c r="G401" s="28" t="s">
        <v>15</v>
      </c>
      <c r="H401" s="28" t="s">
        <v>921</v>
      </c>
      <c r="I401" s="28" t="s">
        <v>1136</v>
      </c>
      <c r="J401" s="253" t="s">
        <v>899</v>
      </c>
      <c r="K401" s="5" t="str">
        <f>VLOOKUP(M401,'ЦСР 2014'!$A$8:$B$417,2,0)</f>
        <v>Расходы на выплаты по оплате труда работников  органов местного самоуправления города Ставрополя</v>
      </c>
      <c r="L401" s="407"/>
      <c r="M401" s="5" t="str">
        <f t="shared" si="12"/>
        <v>83 1 1002</v>
      </c>
      <c r="N401" s="5" t="b">
        <f t="shared" si="13"/>
        <v>0</v>
      </c>
    </row>
    <row r="402" spans="1:14" s="4" customFormat="1">
      <c r="A402" s="28" t="s">
        <v>1138</v>
      </c>
      <c r="B402" s="28" t="s">
        <v>15</v>
      </c>
      <c r="C402" s="28" t="s">
        <v>1139</v>
      </c>
      <c r="D402" s="28" t="s">
        <v>1140</v>
      </c>
      <c r="E402" s="253" t="s">
        <v>626</v>
      </c>
      <c r="F402" s="28" t="s">
        <v>1138</v>
      </c>
      <c r="G402" s="28" t="s">
        <v>15</v>
      </c>
      <c r="H402" s="28" t="s">
        <v>1139</v>
      </c>
      <c r="I402" s="28" t="s">
        <v>1140</v>
      </c>
      <c r="J402" s="253" t="s">
        <v>626</v>
      </c>
      <c r="K402" s="5" t="str">
        <f>VLOOKUP(M402,'ЦСР 2014'!$A$8:$B$417,2,0)</f>
        <v>Расходы на выплаты на основании исполнительных листов судебных органов</v>
      </c>
      <c r="L402" s="407"/>
      <c r="M402" s="5" t="str">
        <f t="shared" si="12"/>
        <v>83 1 2005</v>
      </c>
      <c r="N402" s="5" t="b">
        <f t="shared" si="13"/>
        <v>1</v>
      </c>
    </row>
    <row r="403" spans="1:14" s="49" customFormat="1" ht="56.25">
      <c r="A403" s="28" t="s">
        <v>1138</v>
      </c>
      <c r="B403" s="28" t="s">
        <v>15</v>
      </c>
      <c r="C403" s="28" t="s">
        <v>1601</v>
      </c>
      <c r="D403" s="28" t="s">
        <v>1644</v>
      </c>
      <c r="E403" s="253" t="s">
        <v>1605</v>
      </c>
      <c r="F403" s="28"/>
      <c r="G403" s="28"/>
      <c r="H403" s="28"/>
      <c r="I403" s="28"/>
      <c r="J403" s="29" t="s">
        <v>1304</v>
      </c>
      <c r="K403" s="5" t="str">
        <f>VLOOKUP(M403,'ЦСР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403" s="401"/>
      <c r="M403" s="5" t="str">
        <f t="shared" si="12"/>
        <v>83 1 7696</v>
      </c>
      <c r="N403" s="5" t="b">
        <f t="shared" si="13"/>
        <v>0</v>
      </c>
    </row>
    <row r="404" spans="1:14" s="4" customFormat="1">
      <c r="A404" s="24">
        <v>83</v>
      </c>
      <c r="B404" s="24" t="s">
        <v>91</v>
      </c>
      <c r="C404" s="24" t="s">
        <v>9</v>
      </c>
      <c r="D404" s="184" t="s">
        <v>1142</v>
      </c>
      <c r="E404" s="196" t="s">
        <v>977</v>
      </c>
      <c r="F404" s="24">
        <v>83</v>
      </c>
      <c r="G404" s="24" t="s">
        <v>91</v>
      </c>
      <c r="H404" s="215">
        <v>0</v>
      </c>
      <c r="I404" s="184" t="s">
        <v>1142</v>
      </c>
      <c r="J404" s="196" t="s">
        <v>977</v>
      </c>
      <c r="K404" s="5" t="str">
        <f>VLOOKUP(M404,'ЦСР 2014'!$A$8:$B$417,2,0)</f>
        <v>Расходы, предусмотренные на иные цели</v>
      </c>
      <c r="L404" s="399"/>
      <c r="M404" s="5" t="str">
        <f t="shared" si="12"/>
        <v>83 2 0000</v>
      </c>
      <c r="N404" s="5" t="b">
        <f t="shared" si="13"/>
        <v>1</v>
      </c>
    </row>
    <row r="405" spans="1:14" s="260" customFormat="1">
      <c r="A405" s="28" t="s">
        <v>1138</v>
      </c>
      <c r="B405" s="28" t="s">
        <v>91</v>
      </c>
      <c r="C405" s="263" t="s">
        <v>9</v>
      </c>
      <c r="D405" s="239" t="s">
        <v>1645</v>
      </c>
      <c r="E405" s="163" t="s">
        <v>348</v>
      </c>
      <c r="F405" s="262"/>
      <c r="G405" s="262"/>
      <c r="H405" s="263"/>
      <c r="I405" s="264"/>
      <c r="J405" s="29" t="s">
        <v>1304</v>
      </c>
      <c r="K405" s="5" t="str">
        <f>VLOOKUP(M405,'ЦСР 2014'!$A$8:$B$417,2,0)</f>
        <v>Расходы, предусмотренные на иные цели</v>
      </c>
      <c r="L405" s="401"/>
      <c r="M405" s="5" t="str">
        <f t="shared" si="12"/>
        <v>83 2 0000</v>
      </c>
      <c r="N405" s="5" t="b">
        <f t="shared" si="13"/>
        <v>0</v>
      </c>
    </row>
    <row r="406" spans="1:14" s="260" customFormat="1">
      <c r="A406" s="28" t="s">
        <v>1138</v>
      </c>
      <c r="B406" s="28" t="s">
        <v>91</v>
      </c>
      <c r="C406" s="238">
        <v>2028</v>
      </c>
      <c r="D406" s="239" t="s">
        <v>1646</v>
      </c>
      <c r="E406" s="163" t="s">
        <v>1647</v>
      </c>
      <c r="F406" s="262"/>
      <c r="G406" s="262"/>
      <c r="H406" s="263"/>
      <c r="I406" s="264"/>
      <c r="J406" s="29" t="s">
        <v>1304</v>
      </c>
      <c r="K406" s="5" t="str">
        <f>VLOOKUP(M406,'ЦСР 2014'!$A$8:$B$417,2,0)</f>
        <v>Расходы на уличное освещение территории города Ставрополя</v>
      </c>
      <c r="L406" s="401"/>
      <c r="M406" s="5" t="str">
        <f t="shared" si="12"/>
        <v>83 2 2028</v>
      </c>
      <c r="N406" s="5" t="b">
        <f t="shared" si="13"/>
        <v>1</v>
      </c>
    </row>
    <row r="407" spans="1:14" s="260" customFormat="1">
      <c r="A407" s="28" t="s">
        <v>1138</v>
      </c>
      <c r="B407" s="28" t="s">
        <v>91</v>
      </c>
      <c r="C407" s="238">
        <v>2029</v>
      </c>
      <c r="D407" s="239" t="s">
        <v>1648</v>
      </c>
      <c r="E407" s="163" t="s">
        <v>1649</v>
      </c>
      <c r="F407" s="262"/>
      <c r="G407" s="262"/>
      <c r="H407" s="263"/>
      <c r="I407" s="264"/>
      <c r="J407" s="29" t="s">
        <v>1304</v>
      </c>
      <c r="K407" s="5" t="str">
        <f>VLOOKUP(M407,'ЦСР 2014'!$A$8:$B$417,2,0)</f>
        <v>Расходы на содержание мест захоронения на территории города Ставрополя</v>
      </c>
      <c r="L407" s="401"/>
      <c r="M407" s="5" t="str">
        <f t="shared" si="12"/>
        <v>83 2 2029</v>
      </c>
      <c r="N407" s="5" t="b">
        <f t="shared" si="13"/>
        <v>1</v>
      </c>
    </row>
    <row r="408" spans="1:14" s="260" customFormat="1" ht="37.5">
      <c r="A408" s="28" t="s">
        <v>1138</v>
      </c>
      <c r="B408" s="28" t="s">
        <v>91</v>
      </c>
      <c r="C408" s="238">
        <v>2030</v>
      </c>
      <c r="D408" s="239" t="s">
        <v>1650</v>
      </c>
      <c r="E408" s="163" t="s">
        <v>446</v>
      </c>
      <c r="F408" s="262"/>
      <c r="G408" s="262"/>
      <c r="H408" s="263"/>
      <c r="I408" s="264"/>
      <c r="J408" s="29" t="s">
        <v>1304</v>
      </c>
      <c r="K408" s="5" t="str">
        <f>VLOOKUP(M408,'ЦСР 2014'!$A$8:$B$417,2,0)</f>
        <v>Расходы на прочие мероприятия по благоустройству территории города Ставрополя</v>
      </c>
      <c r="L408" s="401"/>
      <c r="M408" s="5" t="str">
        <f t="shared" si="12"/>
        <v>83 2 2030</v>
      </c>
      <c r="N408" s="5" t="b">
        <f t="shared" si="13"/>
        <v>1</v>
      </c>
    </row>
    <row r="409" spans="1:14" s="260" customFormat="1" ht="75">
      <c r="A409" s="28" t="s">
        <v>1138</v>
      </c>
      <c r="B409" s="28" t="s">
        <v>91</v>
      </c>
      <c r="C409" s="238">
        <v>2080</v>
      </c>
      <c r="D409" s="239" t="s">
        <v>1485</v>
      </c>
      <c r="E409" s="335" t="s">
        <v>1222</v>
      </c>
      <c r="F409" s="262"/>
      <c r="G409" s="262"/>
      <c r="H409" s="263"/>
      <c r="I409" s="264"/>
      <c r="J409" s="29" t="s">
        <v>1304</v>
      </c>
      <c r="K409" s="5" t="str">
        <f>VLOOKUP(M409,'ЦСР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прочие мероприятия по благоустройству территории города Ставрополя</v>
      </c>
      <c r="L409" s="401"/>
      <c r="M409" s="5" t="str">
        <f t="shared" si="12"/>
        <v>83 2 2080</v>
      </c>
      <c r="N409" s="5" t="b">
        <f t="shared" si="13"/>
        <v>1</v>
      </c>
    </row>
    <row r="410" spans="1:14" s="4" customFormat="1" ht="56.25">
      <c r="A410" s="28">
        <v>83</v>
      </c>
      <c r="B410" s="28">
        <v>2</v>
      </c>
      <c r="C410" s="28">
        <v>2093</v>
      </c>
      <c r="D410" s="28" t="s">
        <v>1481</v>
      </c>
      <c r="E410" s="253" t="s">
        <v>1651</v>
      </c>
      <c r="F410" s="28">
        <v>83</v>
      </c>
      <c r="G410" s="28">
        <v>2</v>
      </c>
      <c r="H410" s="28">
        <v>2093</v>
      </c>
      <c r="I410" s="28" t="s">
        <v>1481</v>
      </c>
      <c r="J410" s="253" t="s">
        <v>1482</v>
      </c>
      <c r="K410" s="5" t="str">
        <f>VLOOKUP(M410,'ЦСР 2014'!$A$8:$B$417,2,0)</f>
        <v>Расходы на выполнение мероприятий ведомственной (отраслевой) муниципальной целевой программы «Переселение граждан из аварийного жилищного фонда в городе Ставрополе на 2011 - 2012 годы»</v>
      </c>
      <c r="L410" s="407"/>
      <c r="M410" s="5" t="str">
        <f t="shared" si="12"/>
        <v>83 2 2093</v>
      </c>
      <c r="N410" s="5" t="b">
        <f t="shared" si="13"/>
        <v>0</v>
      </c>
    </row>
    <row r="411" spans="1:14" s="4" customFormat="1" ht="75">
      <c r="A411" s="28">
        <v>83</v>
      </c>
      <c r="B411" s="28">
        <v>2</v>
      </c>
      <c r="C411" s="28">
        <v>2094</v>
      </c>
      <c r="D411" s="28" t="s">
        <v>1483</v>
      </c>
      <c r="E411" s="253" t="s">
        <v>1484</v>
      </c>
      <c r="F411" s="28">
        <v>83</v>
      </c>
      <c r="G411" s="28">
        <v>2</v>
      </c>
      <c r="H411" s="28">
        <v>2094</v>
      </c>
      <c r="I411" s="28" t="s">
        <v>1483</v>
      </c>
      <c r="J411" s="253" t="s">
        <v>1484</v>
      </c>
      <c r="K411" s="5" t="str">
        <f>VLOOKUP(M411,'ЦСР 2014'!$A$8:$B$417,2,0)</f>
        <v>Расходы на выполнение мероприятий ведомственной (отраслевой) муниципальной целевой программы «Переселение граждан из аварийного жилищного фонда в городе Ставрополе на 2010 - 2011 годы»</v>
      </c>
      <c r="L411" s="407"/>
      <c r="M411" s="5" t="str">
        <f t="shared" si="12"/>
        <v>83 2 2094</v>
      </c>
      <c r="N411" s="5" t="b">
        <f t="shared" si="13"/>
        <v>0</v>
      </c>
    </row>
    <row r="412" spans="1:14" s="4" customFormat="1">
      <c r="A412" s="28">
        <v>83</v>
      </c>
      <c r="B412" s="28">
        <v>2</v>
      </c>
      <c r="C412" s="28">
        <v>2095</v>
      </c>
      <c r="D412" s="28" t="str">
        <f t="shared" ref="D412" si="14">CONCATENATE(TEXT(A412,"00")," ",B412," ",C412)</f>
        <v>83 2 2095</v>
      </c>
      <c r="E412" s="253" t="s">
        <v>1144</v>
      </c>
      <c r="F412" s="28">
        <v>83</v>
      </c>
      <c r="G412" s="28">
        <v>2</v>
      </c>
      <c r="H412" s="28">
        <v>2095</v>
      </c>
      <c r="I412" s="28" t="str">
        <f t="shared" ref="I412" si="15">CONCATENATE(TEXT(F412,"00")," ",G412," ",H412)</f>
        <v>83 2 2095</v>
      </c>
      <c r="J412" s="253" t="s">
        <v>1144</v>
      </c>
      <c r="K412" s="5" t="str">
        <f>VLOOKUP(M412,'ЦСР 2014'!$A$8:$B$417,2,0)</f>
        <v xml:space="preserve">Расходы на снос аварийных многоквартирных домов </v>
      </c>
      <c r="L412" s="407"/>
      <c r="M412" s="5" t="str">
        <f t="shared" si="12"/>
        <v>83 2 2095</v>
      </c>
      <c r="N412" s="5" t="b">
        <f t="shared" si="13"/>
        <v>1</v>
      </c>
    </row>
    <row r="413" spans="1:14" s="4" customFormat="1" ht="37.5">
      <c r="A413" s="28" t="s">
        <v>1138</v>
      </c>
      <c r="B413" s="28" t="s">
        <v>91</v>
      </c>
      <c r="C413" s="28" t="s">
        <v>1654</v>
      </c>
      <c r="D413" s="28" t="s">
        <v>1653</v>
      </c>
      <c r="E413" s="253" t="s">
        <v>1652</v>
      </c>
      <c r="F413" s="28"/>
      <c r="G413" s="28"/>
      <c r="H413" s="28"/>
      <c r="I413" s="28"/>
      <c r="J413" s="29" t="s">
        <v>1304</v>
      </c>
      <c r="K413" s="5" t="str">
        <f>VLOOKUP(M413,'ЦСР 2014'!$A$8:$B$417,2,0)</f>
        <v>Расходы на поддержку дорожного хозяйства</v>
      </c>
      <c r="L413" s="401"/>
      <c r="M413" s="5" t="str">
        <f t="shared" si="12"/>
        <v>83 2 2096</v>
      </c>
      <c r="N413" s="5" t="b">
        <f t="shared" si="13"/>
        <v>0</v>
      </c>
    </row>
    <row r="414" spans="1:14" s="4" customFormat="1" ht="75">
      <c r="A414" s="28" t="s">
        <v>1138</v>
      </c>
      <c r="B414" s="28" t="s">
        <v>91</v>
      </c>
      <c r="C414" s="28" t="s">
        <v>1486</v>
      </c>
      <c r="D414" s="28" t="s">
        <v>1487</v>
      </c>
      <c r="E414" s="253" t="s">
        <v>1488</v>
      </c>
      <c r="F414" s="28" t="s">
        <v>1138</v>
      </c>
      <c r="G414" s="28" t="s">
        <v>91</v>
      </c>
      <c r="H414" s="28" t="s">
        <v>1486</v>
      </c>
      <c r="I414" s="28" t="s">
        <v>1487</v>
      </c>
      <c r="J414" s="253" t="s">
        <v>1488</v>
      </c>
      <c r="K414" s="5" t="str">
        <f>VLOOKUP(M414,'ЦСР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поддержку дорожного хозяйства</v>
      </c>
      <c r="L414" s="407"/>
      <c r="M414" s="5" t="str">
        <f t="shared" si="12"/>
        <v>83 2 2098</v>
      </c>
      <c r="N414" s="5" t="b">
        <f t="shared" si="13"/>
        <v>1</v>
      </c>
    </row>
    <row r="415" spans="1:14" s="4" customFormat="1" ht="93.75">
      <c r="A415" s="28" t="s">
        <v>1138</v>
      </c>
      <c r="B415" s="28" t="s">
        <v>91</v>
      </c>
      <c r="C415" s="28" t="s">
        <v>1656</v>
      </c>
      <c r="D415" s="28" t="s">
        <v>1655</v>
      </c>
      <c r="E415" s="253" t="s">
        <v>1833</v>
      </c>
      <c r="F415" s="28"/>
      <c r="G415" s="28"/>
      <c r="H415" s="28"/>
      <c r="I415" s="28"/>
      <c r="J415" s="29" t="s">
        <v>1304</v>
      </c>
      <c r="K415" s="5" t="str">
        <f>VLOOKUP(M415,'ЦСР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создание условий для беспрепятственного доступа маломобильных групп населения к объектам городской инфраструктуры</v>
      </c>
      <c r="L415" s="401"/>
      <c r="M415" s="5" t="str">
        <f t="shared" si="12"/>
        <v>83 2 2099</v>
      </c>
      <c r="N415" s="5" t="b">
        <f t="shared" si="13"/>
        <v>0</v>
      </c>
    </row>
    <row r="416" spans="1:14" s="4" customFormat="1" ht="93.75">
      <c r="A416" s="84"/>
      <c r="B416" s="84"/>
      <c r="C416" s="84"/>
      <c r="D416" s="84"/>
      <c r="E416" s="85"/>
      <c r="F416" s="28" t="s">
        <v>1138</v>
      </c>
      <c r="G416" s="28" t="s">
        <v>91</v>
      </c>
      <c r="H416" s="28" t="s">
        <v>979</v>
      </c>
      <c r="I416" s="28" t="s">
        <v>1491</v>
      </c>
      <c r="J416" s="253" t="s">
        <v>1492</v>
      </c>
      <c r="K416" s="5" t="e">
        <f>VLOOKUP(M416,'ЦСР 2014'!$A$8:$B$417,2,0)</f>
        <v>#N/A</v>
      </c>
      <c r="L416" s="407"/>
      <c r="M416" s="5" t="str">
        <f t="shared" si="12"/>
        <v xml:space="preserve">  </v>
      </c>
      <c r="N416" s="5" t="e">
        <f t="shared" si="13"/>
        <v>#N/A</v>
      </c>
    </row>
    <row r="417" spans="1:14" s="4" customFormat="1">
      <c r="A417" s="28" t="s">
        <v>1138</v>
      </c>
      <c r="B417" s="28" t="s">
        <v>91</v>
      </c>
      <c r="C417" s="28" t="s">
        <v>1489</v>
      </c>
      <c r="D417" s="28" t="s">
        <v>1490</v>
      </c>
      <c r="E417" s="163" t="s">
        <v>1277</v>
      </c>
      <c r="F417" s="28" t="s">
        <v>1138</v>
      </c>
      <c r="G417" s="28" t="s">
        <v>91</v>
      </c>
      <c r="H417" s="28" t="s">
        <v>1489</v>
      </c>
      <c r="I417" s="28" t="s">
        <v>1490</v>
      </c>
      <c r="J417" s="253" t="s">
        <v>1277</v>
      </c>
      <c r="K417" s="5" t="str">
        <f>VLOOKUP(M417,'ЦСР 2014'!$A$8:$B$417,2,0)</f>
        <v>Расходы на уплату административного штрафа</v>
      </c>
      <c r="L417" s="407"/>
      <c r="M417" s="5" t="str">
        <f t="shared" si="12"/>
        <v>83 2 2104</v>
      </c>
      <c r="N417" s="5" t="b">
        <f t="shared" si="13"/>
        <v>1</v>
      </c>
    </row>
    <row r="418" spans="1:14" s="4" customFormat="1" ht="56.25">
      <c r="A418" s="28" t="s">
        <v>1138</v>
      </c>
      <c r="B418" s="28" t="s">
        <v>91</v>
      </c>
      <c r="C418" s="28" t="s">
        <v>1658</v>
      </c>
      <c r="D418" s="28" t="s">
        <v>1659</v>
      </c>
      <c r="E418" s="163" t="s">
        <v>1660</v>
      </c>
      <c r="F418" s="84"/>
      <c r="G418" s="84"/>
      <c r="H418" s="84"/>
      <c r="I418" s="84"/>
      <c r="J418" s="163" t="s">
        <v>1304</v>
      </c>
      <c r="K418" s="5" t="str">
        <f>VLOOKUP(M418,'ЦСР 2014'!$A$8:$B$417,2,0)</f>
        <v>Субсидии на проведение мероприятий в области энергосбережения и повышения энергетической эффективности на период до 2020 года за счет средств федерального бюджета</v>
      </c>
      <c r="L418" s="396"/>
      <c r="M418" s="5" t="str">
        <f t="shared" si="12"/>
        <v>83 2 5013</v>
      </c>
      <c r="N418" s="5" t="b">
        <f t="shared" si="13"/>
        <v>0</v>
      </c>
    </row>
    <row r="419" spans="1:14" s="4" customFormat="1" ht="93.75">
      <c r="A419" s="28" t="s">
        <v>1138</v>
      </c>
      <c r="B419" s="28" t="s">
        <v>91</v>
      </c>
      <c r="C419" s="28" t="s">
        <v>1662</v>
      </c>
      <c r="D419" s="28" t="s">
        <v>1661</v>
      </c>
      <c r="E419" s="163" t="s">
        <v>1663</v>
      </c>
      <c r="F419" s="84"/>
      <c r="G419" s="84"/>
      <c r="H419" s="84"/>
      <c r="I419" s="84"/>
      <c r="J419" s="163" t="s">
        <v>1304</v>
      </c>
      <c r="K419" s="5" t="str">
        <f>VLOOKUP(M419,'ЦСР 2014'!$A$8:$B$417,2,0)</f>
        <v>Субсидии на мероприятия подпрограммы «Обеспечение жильем молодых семей» в рамках федеральной целевой программы «Жилище» на 2011-2015 годы государственной программы Российской Федерации «Обеспечение доступным и комфортным жильем и коммунальными услугами граждан Российской Федерации»</v>
      </c>
      <c r="L419" s="396"/>
      <c r="M419" s="5" t="str">
        <f t="shared" si="12"/>
        <v>83 2 5020</v>
      </c>
      <c r="N419" s="5" t="b">
        <f t="shared" si="13"/>
        <v>0</v>
      </c>
    </row>
    <row r="420" spans="1:14" s="4" customFormat="1" ht="37.5">
      <c r="A420" s="28" t="s">
        <v>1138</v>
      </c>
      <c r="B420" s="28" t="s">
        <v>91</v>
      </c>
      <c r="C420" s="28" t="s">
        <v>1664</v>
      </c>
      <c r="D420" s="28" t="s">
        <v>1665</v>
      </c>
      <c r="E420" s="163" t="s">
        <v>1666</v>
      </c>
      <c r="F420" s="84"/>
      <c r="G420" s="84"/>
      <c r="H420" s="84"/>
      <c r="I420" s="84"/>
      <c r="J420" s="163" t="s">
        <v>1304</v>
      </c>
      <c r="K420" s="5" t="str">
        <f>VLOOKUP(M420,'ЦСР 2014'!$A$8:$B$417,2,0)</f>
        <v>Субсидии на предоставление молодым семьям социальных выплат на приобретение (строительство) жилья за счет средств краевого бюджета</v>
      </c>
      <c r="L420" s="396"/>
      <c r="M420" s="5" t="str">
        <f t="shared" si="12"/>
        <v>83 2 7020</v>
      </c>
      <c r="N420" s="5" t="b">
        <f t="shared" si="13"/>
        <v>1</v>
      </c>
    </row>
    <row r="421" spans="1:14" s="4" customFormat="1" ht="37.5">
      <c r="A421" s="28" t="s">
        <v>1138</v>
      </c>
      <c r="B421" s="28" t="s">
        <v>91</v>
      </c>
      <c r="C421" s="28" t="s">
        <v>1420</v>
      </c>
      <c r="D421" s="28" t="s">
        <v>1667</v>
      </c>
      <c r="E421" s="163" t="s">
        <v>1668</v>
      </c>
      <c r="F421" s="84"/>
      <c r="G421" s="84"/>
      <c r="H421" s="84"/>
      <c r="I421" s="84"/>
      <c r="J421" s="163" t="s">
        <v>1304</v>
      </c>
      <c r="K421" s="5" t="str">
        <f>VLOOKUP(M421,'ЦСР 2014'!$A$8:$B$417,2,0)</f>
        <v>Субсидии на капитальный ремонт и ремонт автомобильных дорог общего пользования населенных пунктов</v>
      </c>
      <c r="L421" s="396"/>
      <c r="M421" s="5" t="str">
        <f t="shared" si="12"/>
        <v>83 2 7646</v>
      </c>
      <c r="N421" s="5" t="b">
        <f t="shared" si="13"/>
        <v>1</v>
      </c>
    </row>
    <row r="422" spans="1:14" s="4" customFormat="1" ht="37.5">
      <c r="A422" s="28" t="s">
        <v>1138</v>
      </c>
      <c r="B422" s="28" t="s">
        <v>91</v>
      </c>
      <c r="C422" s="28" t="s">
        <v>1424</v>
      </c>
      <c r="D422" s="28" t="s">
        <v>1669</v>
      </c>
      <c r="E422" s="163" t="s">
        <v>1670</v>
      </c>
      <c r="F422" s="84"/>
      <c r="G422" s="84"/>
      <c r="H422" s="84"/>
      <c r="I422" s="84"/>
      <c r="J422" s="163" t="s">
        <v>1304</v>
      </c>
      <c r="K422" s="5" t="str">
        <f>VLOOKUP(M422,'ЦСР 2014'!$A$8:$B$417,2,0)</f>
        <v>Субсидии на строительство и  реконструкцию автомобильных дорог общего пользования местного значения</v>
      </c>
      <c r="L422" s="396"/>
      <c r="M422" s="5" t="str">
        <f t="shared" si="12"/>
        <v>83 2 7649</v>
      </c>
      <c r="N422" s="5" t="b">
        <f t="shared" si="13"/>
        <v>0</v>
      </c>
    </row>
    <row r="423" spans="1:14" s="4" customFormat="1" ht="75">
      <c r="A423" s="28" t="s">
        <v>1138</v>
      </c>
      <c r="B423" s="28" t="s">
        <v>91</v>
      </c>
      <c r="C423" s="28" t="s">
        <v>1671</v>
      </c>
      <c r="D423" s="28" t="s">
        <v>1672</v>
      </c>
      <c r="E423" s="163" t="s">
        <v>1673</v>
      </c>
      <c r="F423" s="84"/>
      <c r="G423" s="84"/>
      <c r="H423" s="84"/>
      <c r="I423" s="84"/>
      <c r="J423" s="163" t="s">
        <v>1304</v>
      </c>
      <c r="K423" s="5" t="str">
        <f>VLOOKUP(M423,'ЦСР 2014'!$A$8:$B$417,2,0)</f>
        <v xml:space="preserve">Расходы на предоставление социальных выплат на приобретение (строительство) жилья молодым семьям - участникам ведомственной (отраслевой) муниципальной целевой программы «Обеспечение жильем молодых семей в городе Ставрополе на 2013 год» </v>
      </c>
      <c r="L423" s="396"/>
      <c r="M423" s="5" t="str">
        <f t="shared" si="12"/>
        <v>83 2 9004</v>
      </c>
      <c r="N423" s="5" t="b">
        <f t="shared" si="13"/>
        <v>0</v>
      </c>
    </row>
    <row r="424" spans="1:14" s="4" customFormat="1" ht="45">
      <c r="A424" s="23">
        <v>84</v>
      </c>
      <c r="B424" s="23">
        <v>0</v>
      </c>
      <c r="C424" s="23" t="s">
        <v>9</v>
      </c>
      <c r="D424" s="182" t="s">
        <v>1146</v>
      </c>
      <c r="E424" s="109" t="s">
        <v>1147</v>
      </c>
      <c r="F424" s="23">
        <v>84</v>
      </c>
      <c r="G424" s="23">
        <v>0</v>
      </c>
      <c r="H424" s="23" t="s">
        <v>9</v>
      </c>
      <c r="I424" s="182" t="s">
        <v>1146</v>
      </c>
      <c r="J424" s="109" t="s">
        <v>1147</v>
      </c>
      <c r="K424" s="5" t="str">
        <f>VLOOKUP(M424,'ЦСР 2014'!$A$8:$B$417,2,0)</f>
        <v xml:space="preserve">Обеспечение деятельности комитета  градостроительства администрации города Ставрополя </v>
      </c>
      <c r="L424" s="398"/>
      <c r="M424" s="5" t="str">
        <f t="shared" si="12"/>
        <v>84 0 0000</v>
      </c>
      <c r="N424" s="5" t="b">
        <f t="shared" si="13"/>
        <v>0</v>
      </c>
    </row>
    <row r="425" spans="1:14" s="4" customFormat="1" ht="37.5">
      <c r="A425" s="24">
        <v>84</v>
      </c>
      <c r="B425" s="24" t="s">
        <v>15</v>
      </c>
      <c r="C425" s="24" t="s">
        <v>9</v>
      </c>
      <c r="D425" s="184" t="s">
        <v>1149</v>
      </c>
      <c r="E425" s="196" t="s">
        <v>1150</v>
      </c>
      <c r="F425" s="24">
        <v>84</v>
      </c>
      <c r="G425" s="24" t="s">
        <v>15</v>
      </c>
      <c r="H425" s="215">
        <v>0</v>
      </c>
      <c r="I425" s="184" t="s">
        <v>1149</v>
      </c>
      <c r="J425" s="196" t="s">
        <v>1150</v>
      </c>
      <c r="K425" s="5" t="str">
        <f>VLOOKUP(M425,'ЦСР 2014'!$A$8:$B$417,2,0)</f>
        <v xml:space="preserve">Непрограммные расходы в рамках обеспечения деятельности комитета  градостроительства администрации города Ставрополя </v>
      </c>
      <c r="L425" s="399"/>
      <c r="M425" s="5" t="str">
        <f t="shared" si="12"/>
        <v>84 1 0000</v>
      </c>
      <c r="N425" s="5" t="b">
        <f t="shared" si="13"/>
        <v>0</v>
      </c>
    </row>
    <row r="426" spans="1:14" s="4" customFormat="1" ht="37.5">
      <c r="A426" s="28">
        <v>84</v>
      </c>
      <c r="B426" s="28" t="s">
        <v>15</v>
      </c>
      <c r="C426" s="28" t="s">
        <v>918</v>
      </c>
      <c r="D426" s="28" t="s">
        <v>1152</v>
      </c>
      <c r="E426" s="253" t="s">
        <v>896</v>
      </c>
      <c r="F426" s="28">
        <v>84</v>
      </c>
      <c r="G426" s="28" t="s">
        <v>15</v>
      </c>
      <c r="H426" s="28" t="s">
        <v>918</v>
      </c>
      <c r="I426" s="28" t="s">
        <v>1152</v>
      </c>
      <c r="J426" s="253" t="s">
        <v>896</v>
      </c>
      <c r="K426" s="5" t="str">
        <f>VLOOKUP(M426,'ЦСР 2014'!$A$8:$B$417,2,0)</f>
        <v>Расходы на обеспечение функций органов местного самоуправления города Ставрополя</v>
      </c>
      <c r="L426" s="407"/>
      <c r="M426" s="5" t="str">
        <f t="shared" si="12"/>
        <v>84 1 1001</v>
      </c>
      <c r="N426" s="5" t="b">
        <f t="shared" si="13"/>
        <v>1</v>
      </c>
    </row>
    <row r="427" spans="1:14" s="4" customFormat="1" ht="37.5">
      <c r="A427" s="28">
        <v>84</v>
      </c>
      <c r="B427" s="28" t="s">
        <v>15</v>
      </c>
      <c r="C427" s="28" t="s">
        <v>921</v>
      </c>
      <c r="D427" s="28" t="s">
        <v>1154</v>
      </c>
      <c r="E427" s="253" t="s">
        <v>899</v>
      </c>
      <c r="F427" s="28">
        <v>84</v>
      </c>
      <c r="G427" s="28" t="s">
        <v>15</v>
      </c>
      <c r="H427" s="28" t="s">
        <v>921</v>
      </c>
      <c r="I427" s="28" t="s">
        <v>1154</v>
      </c>
      <c r="J427" s="253" t="s">
        <v>899</v>
      </c>
      <c r="K427" s="5" t="str">
        <f>VLOOKUP(M427,'ЦСР 2014'!$A$8:$B$417,2,0)</f>
        <v>Расходы на выплаты по оплате труда работников  органов местного самоуправления города Ставрополя</v>
      </c>
      <c r="L427" s="407"/>
      <c r="M427" s="5" t="str">
        <f t="shared" si="12"/>
        <v>84 1 1002</v>
      </c>
      <c r="N427" s="5" t="b">
        <f t="shared" si="13"/>
        <v>0</v>
      </c>
    </row>
    <row r="428" spans="1:14" s="4" customFormat="1">
      <c r="A428" s="28" t="s">
        <v>1493</v>
      </c>
      <c r="B428" s="28" t="s">
        <v>15</v>
      </c>
      <c r="C428" s="28" t="s">
        <v>1139</v>
      </c>
      <c r="D428" s="28" t="s">
        <v>1494</v>
      </c>
      <c r="E428" s="253" t="s">
        <v>626</v>
      </c>
      <c r="F428" s="28" t="s">
        <v>1493</v>
      </c>
      <c r="G428" s="28" t="s">
        <v>15</v>
      </c>
      <c r="H428" s="28" t="s">
        <v>1139</v>
      </c>
      <c r="I428" s="28" t="s">
        <v>1494</v>
      </c>
      <c r="J428" s="253" t="s">
        <v>626</v>
      </c>
      <c r="K428" s="5" t="str">
        <f>VLOOKUP(M428,'ЦСР 2014'!$A$8:$B$417,2,0)</f>
        <v>Расходы на выплаты на основании исполнительных листов судебных органов</v>
      </c>
      <c r="L428" s="407"/>
      <c r="M428" s="5" t="str">
        <f t="shared" si="12"/>
        <v>84 1 2005</v>
      </c>
      <c r="N428" s="5" t="b">
        <f t="shared" si="13"/>
        <v>1</v>
      </c>
    </row>
    <row r="429" spans="1:14" s="4" customFormat="1" ht="37.5">
      <c r="A429" s="28">
        <v>84</v>
      </c>
      <c r="B429" s="28" t="s">
        <v>15</v>
      </c>
      <c r="C429" s="28" t="s">
        <v>1156</v>
      </c>
      <c r="D429" s="28" t="s">
        <v>1157</v>
      </c>
      <c r="E429" s="253" t="s">
        <v>1158</v>
      </c>
      <c r="F429" s="28">
        <v>84</v>
      </c>
      <c r="G429" s="28" t="s">
        <v>15</v>
      </c>
      <c r="H429" s="28" t="s">
        <v>1156</v>
      </c>
      <c r="I429" s="28" t="s">
        <v>1157</v>
      </c>
      <c r="J429" s="253" t="s">
        <v>1158</v>
      </c>
      <c r="K429" s="5" t="str">
        <f>VLOOKUP(M429,'ЦСР 2014'!$A$8:$B$417,2,0)</f>
        <v>Расходы на судебные издержки комитета градостроительства администрации города Ставрополя по искам о сносе самовольных построек</v>
      </c>
      <c r="L429" s="407"/>
      <c r="M429" s="5" t="str">
        <f t="shared" si="12"/>
        <v>84 1 2074</v>
      </c>
      <c r="N429" s="5" t="b">
        <f t="shared" si="13"/>
        <v>1</v>
      </c>
    </row>
    <row r="430" spans="1:14" s="49" customFormat="1" ht="56.25">
      <c r="A430" s="28" t="s">
        <v>1493</v>
      </c>
      <c r="B430" s="28" t="s">
        <v>15</v>
      </c>
      <c r="C430" s="28" t="s">
        <v>1601</v>
      </c>
      <c r="D430" s="28" t="s">
        <v>1674</v>
      </c>
      <c r="E430" s="253" t="s">
        <v>1605</v>
      </c>
      <c r="F430" s="28"/>
      <c r="G430" s="28"/>
      <c r="H430" s="28"/>
      <c r="I430" s="28"/>
      <c r="J430" s="29" t="s">
        <v>1304</v>
      </c>
      <c r="K430" s="5" t="str">
        <f>VLOOKUP(M430,'ЦСР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430" s="401"/>
      <c r="M430" s="5" t="str">
        <f t="shared" si="12"/>
        <v>84 1 7696</v>
      </c>
      <c r="N430" s="5" t="b">
        <f t="shared" si="13"/>
        <v>0</v>
      </c>
    </row>
    <row r="431" spans="1:14" s="4" customFormat="1" ht="37.5">
      <c r="A431" s="28"/>
      <c r="B431" s="28"/>
      <c r="C431" s="28"/>
      <c r="D431" s="28"/>
      <c r="E431" s="29" t="s">
        <v>1502</v>
      </c>
      <c r="F431" s="28">
        <v>84</v>
      </c>
      <c r="G431" s="28" t="s">
        <v>15</v>
      </c>
      <c r="H431" s="28" t="s">
        <v>1495</v>
      </c>
      <c r="I431" s="28" t="s">
        <v>1496</v>
      </c>
      <c r="J431" s="253" t="s">
        <v>1497</v>
      </c>
      <c r="K431" s="5" t="e">
        <f>VLOOKUP(M431,'ЦСР 2014'!$A$8:$B$417,2,0)</f>
        <v>#N/A</v>
      </c>
      <c r="L431" s="407"/>
      <c r="M431" s="5" t="str">
        <f t="shared" si="12"/>
        <v xml:space="preserve">  </v>
      </c>
      <c r="N431" s="5" t="e">
        <f t="shared" si="13"/>
        <v>#N/A</v>
      </c>
    </row>
    <row r="432" spans="1:14" s="4" customFormat="1">
      <c r="A432" s="24">
        <v>84</v>
      </c>
      <c r="B432" s="24" t="s">
        <v>91</v>
      </c>
      <c r="C432" s="24" t="s">
        <v>9</v>
      </c>
      <c r="D432" s="184" t="s">
        <v>1160</v>
      </c>
      <c r="E432" s="196" t="s">
        <v>977</v>
      </c>
      <c r="F432" s="24">
        <v>84</v>
      </c>
      <c r="G432" s="24" t="s">
        <v>91</v>
      </c>
      <c r="H432" s="215">
        <v>0</v>
      </c>
      <c r="I432" s="184" t="s">
        <v>1160</v>
      </c>
      <c r="J432" s="196" t="s">
        <v>977</v>
      </c>
      <c r="K432" s="5" t="str">
        <f>VLOOKUP(M432,'ЦСР 2014'!$A$8:$B$417,2,0)</f>
        <v>Расходы, предусмотренные на иные цели</v>
      </c>
      <c r="L432" s="399"/>
      <c r="M432" s="5" t="str">
        <f t="shared" si="12"/>
        <v>84 2 0000</v>
      </c>
      <c r="N432" s="5" t="b">
        <f t="shared" si="13"/>
        <v>1</v>
      </c>
    </row>
    <row r="433" spans="1:14" s="4" customFormat="1" ht="37.5">
      <c r="A433" s="28"/>
      <c r="B433" s="28"/>
      <c r="C433" s="28"/>
      <c r="D433" s="28"/>
      <c r="E433" s="29" t="s">
        <v>1502</v>
      </c>
      <c r="F433" s="28">
        <v>84</v>
      </c>
      <c r="G433" s="28" t="s">
        <v>91</v>
      </c>
      <c r="H433" s="28" t="s">
        <v>1162</v>
      </c>
      <c r="I433" s="28" t="s">
        <v>1163</v>
      </c>
      <c r="J433" s="253" t="s">
        <v>1164</v>
      </c>
      <c r="K433" s="5" t="e">
        <f>VLOOKUP(M433,'ЦСР 2014'!$A$8:$B$417,2,0)</f>
        <v>#N/A</v>
      </c>
      <c r="L433" s="407"/>
      <c r="M433" s="5" t="str">
        <f t="shared" si="12"/>
        <v xml:space="preserve">  </v>
      </c>
      <c r="N433" s="5" t="e">
        <f t="shared" si="13"/>
        <v>#N/A</v>
      </c>
    </row>
    <row r="434" spans="1:14" s="4" customFormat="1">
      <c r="A434" s="28" t="s">
        <v>1493</v>
      </c>
      <c r="B434" s="28" t="s">
        <v>91</v>
      </c>
      <c r="C434" s="28" t="s">
        <v>1613</v>
      </c>
      <c r="D434" s="28" t="s">
        <v>1676</v>
      </c>
      <c r="E434" s="29" t="s">
        <v>1675</v>
      </c>
      <c r="F434" s="28"/>
      <c r="G434" s="28"/>
      <c r="H434" s="28"/>
      <c r="I434" s="28"/>
      <c r="J434" s="29" t="s">
        <v>1304</v>
      </c>
      <c r="K434" s="5" t="str">
        <f>VLOOKUP(M434,'ЦСР 2014'!$A$8:$B$417,2,0)</f>
        <v>Расходы на мероприятия по землеустройству и землепользованию</v>
      </c>
      <c r="L434" s="401"/>
      <c r="M434" s="5" t="str">
        <f t="shared" si="12"/>
        <v>84 2 2017</v>
      </c>
      <c r="N434" s="5" t="b">
        <f t="shared" si="13"/>
        <v>0</v>
      </c>
    </row>
    <row r="435" spans="1:14" s="4" customFormat="1" ht="37.5">
      <c r="A435" s="28" t="s">
        <v>1493</v>
      </c>
      <c r="B435" s="28" t="s">
        <v>91</v>
      </c>
      <c r="C435" s="28" t="s">
        <v>1678</v>
      </c>
      <c r="D435" s="28" t="s">
        <v>1677</v>
      </c>
      <c r="E435" s="29" t="s">
        <v>739</v>
      </c>
      <c r="F435" s="28"/>
      <c r="G435" s="28"/>
      <c r="H435" s="28"/>
      <c r="I435" s="28"/>
      <c r="J435" s="29" t="s">
        <v>1304</v>
      </c>
      <c r="K435" s="5" t="str">
        <f>VLOOKUP(M435,'ЦСР 2014'!$A$8:$B$417,2,0)</f>
        <v>Расходы на развитие и обеспечение функционирования информационного общества в городе Ставрополе</v>
      </c>
      <c r="L435" s="401"/>
      <c r="M435" s="5" t="str">
        <f t="shared" si="12"/>
        <v>84 2 2063</v>
      </c>
      <c r="N435" s="5" t="b">
        <f t="shared" si="13"/>
        <v>1</v>
      </c>
    </row>
    <row r="436" spans="1:14" s="4" customFormat="1" ht="93.75">
      <c r="A436" s="28" t="s">
        <v>1493</v>
      </c>
      <c r="B436" s="28" t="s">
        <v>91</v>
      </c>
      <c r="C436" s="28" t="s">
        <v>1556</v>
      </c>
      <c r="D436" s="28" t="s">
        <v>1679</v>
      </c>
      <c r="E436" s="29" t="s">
        <v>1557</v>
      </c>
      <c r="F436" s="28"/>
      <c r="G436" s="28"/>
      <c r="H436" s="28"/>
      <c r="I436" s="28"/>
      <c r="J436" s="29" t="s">
        <v>1304</v>
      </c>
      <c r="K436" s="5" t="str">
        <f>VLOOKUP(M436,'ЦСР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реализацию мероприятий, направленных на создание условий для устойчивого развития культуры и искусства города Ставрополя</v>
      </c>
      <c r="L436" s="401"/>
      <c r="M436" s="5" t="str">
        <f t="shared" si="12"/>
        <v>84 2 2085</v>
      </c>
      <c r="N436" s="5" t="b">
        <f t="shared" si="13"/>
        <v>1</v>
      </c>
    </row>
    <row r="437" spans="1:14" s="4" customFormat="1" ht="75">
      <c r="A437" s="28" t="s">
        <v>1493</v>
      </c>
      <c r="B437" s="28" t="s">
        <v>91</v>
      </c>
      <c r="C437" s="28" t="s">
        <v>1475</v>
      </c>
      <c r="D437" s="28" t="s">
        <v>1680</v>
      </c>
      <c r="E437" s="29" t="s">
        <v>1681</v>
      </c>
      <c r="F437" s="28"/>
      <c r="G437" s="28"/>
      <c r="H437" s="28"/>
      <c r="I437" s="28"/>
      <c r="J437" s="29" t="s">
        <v>1304</v>
      </c>
      <c r="K437" s="5" t="str">
        <f>VLOOKUP(M437,'ЦСР 2014'!$A$8:$B$417,2,0)</f>
        <v>Расходы на организацию конкурса на изготовление эскизного проекта памятника несовершеннолетним узникам концлагерей, гетто и других мест принудительного содержания, работ по благоустройству прилегающей территории</v>
      </c>
      <c r="L437" s="401"/>
      <c r="M437" s="5" t="str">
        <f t="shared" si="12"/>
        <v>84 2 2105</v>
      </c>
      <c r="N437" s="5" t="b">
        <f t="shared" si="13"/>
        <v>0</v>
      </c>
    </row>
    <row r="438" spans="1:14" s="4" customFormat="1">
      <c r="A438" s="84"/>
      <c r="B438" s="84"/>
      <c r="C438" s="84"/>
      <c r="D438" s="84"/>
      <c r="E438" s="29" t="s">
        <v>1502</v>
      </c>
      <c r="F438" s="28">
        <v>84</v>
      </c>
      <c r="G438" s="28" t="s">
        <v>91</v>
      </c>
      <c r="H438" s="28" t="s">
        <v>1166</v>
      </c>
      <c r="I438" s="28" t="s">
        <v>1167</v>
      </c>
      <c r="J438" s="253" t="s">
        <v>1168</v>
      </c>
      <c r="K438" s="5" t="e">
        <f>VLOOKUP(M438,'ЦСР 2014'!$A$8:$B$417,2,0)</f>
        <v>#N/A</v>
      </c>
      <c r="L438" s="407"/>
      <c r="M438" s="5" t="str">
        <f t="shared" si="12"/>
        <v xml:space="preserve">  </v>
      </c>
      <c r="N438" s="5" t="e">
        <f t="shared" si="13"/>
        <v>#N/A</v>
      </c>
    </row>
    <row r="439" spans="1:14" s="4" customFormat="1" ht="56.25">
      <c r="A439" s="28">
        <v>84</v>
      </c>
      <c r="B439" s="28" t="s">
        <v>91</v>
      </c>
      <c r="C439" s="28" t="s">
        <v>1498</v>
      </c>
      <c r="D439" s="28" t="s">
        <v>1499</v>
      </c>
      <c r="E439" s="253" t="s">
        <v>1682</v>
      </c>
      <c r="F439" s="28">
        <v>84</v>
      </c>
      <c r="G439" s="28" t="s">
        <v>91</v>
      </c>
      <c r="H439" s="28" t="s">
        <v>1498</v>
      </c>
      <c r="I439" s="28" t="s">
        <v>1499</v>
      </c>
      <c r="J439" s="253" t="s">
        <v>1500</v>
      </c>
      <c r="K439" s="5" t="str">
        <f>VLOOKUP(M439,'ЦСР 2014'!$A$8:$B$417,2,0)</f>
        <v>Строительство (реконструкция, техническое перевооружение) объектов капитального строительства муниципальной собственности города Ставрополя (расходы на исполнение обязательств, принятых в 2013 году)</v>
      </c>
      <c r="L439" s="407"/>
      <c r="M439" s="5" t="str">
        <f t="shared" si="12"/>
        <v>84 2 4003</v>
      </c>
      <c r="N439" s="5" t="b">
        <f t="shared" si="13"/>
        <v>1</v>
      </c>
    </row>
    <row r="440" spans="1:14" s="4" customFormat="1" ht="56.25">
      <c r="A440" s="28" t="s">
        <v>1493</v>
      </c>
      <c r="B440" s="28" t="s">
        <v>91</v>
      </c>
      <c r="C440" s="28" t="s">
        <v>1683</v>
      </c>
      <c r="D440" s="28" t="s">
        <v>1684</v>
      </c>
      <c r="E440" s="253" t="s">
        <v>1685</v>
      </c>
      <c r="F440" s="28"/>
      <c r="G440" s="28"/>
      <c r="H440" s="28"/>
      <c r="I440" s="28"/>
      <c r="J440" s="29" t="s">
        <v>1304</v>
      </c>
      <c r="K440" s="5" t="str">
        <f>VLOOKUP(M440,'ЦСР 2014'!$A$8:$B$417,2,0)</f>
        <v>Субсидии на бюджетные инвестиции в объекты капитального строительства собственности муниципальных образований в рамках государственных программ Ставропольского края</v>
      </c>
      <c r="L440" s="401"/>
      <c r="M440" s="5" t="str">
        <f t="shared" si="12"/>
        <v>84 2 7655</v>
      </c>
      <c r="N440" s="5" t="b">
        <f t="shared" si="13"/>
        <v>1</v>
      </c>
    </row>
    <row r="441" spans="1:14" s="4" customFormat="1" ht="67.5">
      <c r="A441" s="23">
        <v>85</v>
      </c>
      <c r="B441" s="23">
        <v>0</v>
      </c>
      <c r="C441" s="23" t="s">
        <v>9</v>
      </c>
      <c r="D441" s="182" t="s">
        <v>1170</v>
      </c>
      <c r="E441" s="109" t="s">
        <v>1171</v>
      </c>
      <c r="F441" s="23">
        <v>85</v>
      </c>
      <c r="G441" s="23">
        <v>0</v>
      </c>
      <c r="H441" s="23" t="s">
        <v>9</v>
      </c>
      <c r="I441" s="182" t="s">
        <v>1170</v>
      </c>
      <c r="J441" s="109" t="s">
        <v>1171</v>
      </c>
      <c r="K441" s="5" t="str">
        <f>VLOOKUP(M441,'ЦСР 2014'!$A$8:$B$417,2,0)</f>
        <v>Обеспечение деятельности комитета по делам гражданской обороны и чрезвычайным ситуациям администрации города Ставрополя</v>
      </c>
      <c r="L441" s="398"/>
      <c r="M441" s="5" t="str">
        <f t="shared" si="12"/>
        <v>85 0 0000</v>
      </c>
      <c r="N441" s="5" t="b">
        <f t="shared" si="13"/>
        <v>1</v>
      </c>
    </row>
    <row r="442" spans="1:14" s="4" customFormat="1" ht="56.25">
      <c r="A442" s="24">
        <v>85</v>
      </c>
      <c r="B442" s="24" t="s">
        <v>15</v>
      </c>
      <c r="C442" s="24" t="s">
        <v>9</v>
      </c>
      <c r="D442" s="184" t="s">
        <v>1173</v>
      </c>
      <c r="E442" s="196" t="s">
        <v>1174</v>
      </c>
      <c r="F442" s="24">
        <v>85</v>
      </c>
      <c r="G442" s="24" t="s">
        <v>15</v>
      </c>
      <c r="H442" s="215">
        <v>0</v>
      </c>
      <c r="I442" s="184" t="s">
        <v>1173</v>
      </c>
      <c r="J442" s="196" t="s">
        <v>1174</v>
      </c>
      <c r="K442" s="5" t="str">
        <f>VLOOKUP(M442,'ЦСР 2014'!$A$8:$B$417,2,0)</f>
        <v>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v>
      </c>
      <c r="L442" s="399"/>
      <c r="M442" s="5" t="str">
        <f t="shared" si="12"/>
        <v>85 1 0000</v>
      </c>
      <c r="N442" s="5" t="b">
        <f t="shared" si="13"/>
        <v>1</v>
      </c>
    </row>
    <row r="443" spans="1:14" s="4" customFormat="1" ht="37.5">
      <c r="A443" s="28">
        <v>85</v>
      </c>
      <c r="B443" s="28" t="s">
        <v>15</v>
      </c>
      <c r="C443" s="28" t="s">
        <v>918</v>
      </c>
      <c r="D443" s="28" t="s">
        <v>1176</v>
      </c>
      <c r="E443" s="253" t="s">
        <v>896</v>
      </c>
      <c r="F443" s="28">
        <v>85</v>
      </c>
      <c r="G443" s="28" t="s">
        <v>15</v>
      </c>
      <c r="H443" s="28" t="s">
        <v>918</v>
      </c>
      <c r="I443" s="28" t="s">
        <v>1176</v>
      </c>
      <c r="J443" s="253" t="s">
        <v>896</v>
      </c>
      <c r="K443" s="5" t="str">
        <f>VLOOKUP(M443,'ЦСР 2014'!$A$8:$B$417,2,0)</f>
        <v>Расходы на обеспечение функций органов местного самоуправления города Ставрополя</v>
      </c>
      <c r="L443" s="407"/>
      <c r="M443" s="5" t="str">
        <f t="shared" si="12"/>
        <v>85 1 1001</v>
      </c>
      <c r="N443" s="5" t="b">
        <f t="shared" si="13"/>
        <v>1</v>
      </c>
    </row>
    <row r="444" spans="1:14" s="4" customFormat="1" ht="37.5">
      <c r="A444" s="28">
        <v>85</v>
      </c>
      <c r="B444" s="28" t="s">
        <v>15</v>
      </c>
      <c r="C444" s="28" t="s">
        <v>921</v>
      </c>
      <c r="D444" s="28" t="s">
        <v>1178</v>
      </c>
      <c r="E444" s="253" t="s">
        <v>899</v>
      </c>
      <c r="F444" s="28">
        <v>85</v>
      </c>
      <c r="G444" s="28" t="s">
        <v>15</v>
      </c>
      <c r="H444" s="28" t="s">
        <v>921</v>
      </c>
      <c r="I444" s="28" t="s">
        <v>1178</v>
      </c>
      <c r="J444" s="253" t="s">
        <v>899</v>
      </c>
      <c r="K444" s="5" t="str">
        <f>VLOOKUP(M444,'ЦСР 2014'!$A$8:$B$417,2,0)</f>
        <v>Расходы на выплаты по оплате труда работников  органов местного самоуправления города Ставрополя</v>
      </c>
      <c r="L444" s="407"/>
      <c r="M444" s="5" t="str">
        <f t="shared" si="12"/>
        <v>85 1 1002</v>
      </c>
      <c r="N444" s="5" t="b">
        <f t="shared" si="13"/>
        <v>0</v>
      </c>
    </row>
    <row r="445" spans="1:14" s="49" customFormat="1" ht="56.25">
      <c r="A445" s="28" t="s">
        <v>1687</v>
      </c>
      <c r="B445" s="28" t="s">
        <v>15</v>
      </c>
      <c r="C445" s="28" t="s">
        <v>1601</v>
      </c>
      <c r="D445" s="28" t="s">
        <v>1686</v>
      </c>
      <c r="E445" s="253" t="s">
        <v>1605</v>
      </c>
      <c r="F445" s="28"/>
      <c r="G445" s="28"/>
      <c r="H445" s="28"/>
      <c r="I445" s="28"/>
      <c r="J445" s="29" t="s">
        <v>1304</v>
      </c>
      <c r="K445" s="5" t="str">
        <f>VLOOKUP(M445,'ЦСР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445" s="401"/>
      <c r="M445" s="5" t="str">
        <f t="shared" si="12"/>
        <v>85 1 7696</v>
      </c>
      <c r="N445" s="5" t="b">
        <f t="shared" si="13"/>
        <v>0</v>
      </c>
    </row>
    <row r="446" spans="1:14" s="4" customFormat="1" ht="67.5">
      <c r="A446" s="23" t="s">
        <v>1366</v>
      </c>
      <c r="B446" s="23" t="s">
        <v>8</v>
      </c>
      <c r="C446" s="23" t="s">
        <v>9</v>
      </c>
      <c r="D446" s="182" t="s">
        <v>1688</v>
      </c>
      <c r="E446" s="109" t="s">
        <v>1692</v>
      </c>
      <c r="F446" s="23" t="s">
        <v>1366</v>
      </c>
      <c r="G446" s="23" t="s">
        <v>8</v>
      </c>
      <c r="H446" s="23" t="s">
        <v>9</v>
      </c>
      <c r="I446" s="182" t="s">
        <v>1688</v>
      </c>
      <c r="J446" s="109" t="s">
        <v>1692</v>
      </c>
      <c r="K446" s="5" t="str">
        <f>VLOOKUP(M446,'ЦСР 2014'!$A$8:$B$417,2,0)</f>
        <v>Обеспечение деятельности управления труда, социальной защиты и работы с населением в районах города администрации города Ставрополя</v>
      </c>
      <c r="L446" s="398"/>
      <c r="M446" s="5" t="str">
        <f t="shared" si="12"/>
        <v>86 0 0000</v>
      </c>
      <c r="N446" s="5" t="b">
        <f t="shared" si="13"/>
        <v>1</v>
      </c>
    </row>
    <row r="447" spans="1:14" s="4" customFormat="1" ht="56.25">
      <c r="A447" s="24" t="s">
        <v>1689</v>
      </c>
      <c r="B447" s="24" t="s">
        <v>15</v>
      </c>
      <c r="C447" s="24" t="s">
        <v>9</v>
      </c>
      <c r="D447" s="184" t="s">
        <v>1690</v>
      </c>
      <c r="E447" s="196" t="s">
        <v>1691</v>
      </c>
      <c r="F447" s="81"/>
      <c r="G447" s="81"/>
      <c r="H447" s="82"/>
      <c r="I447" s="83"/>
      <c r="J447" s="297" t="s">
        <v>1304</v>
      </c>
      <c r="K447" s="5" t="e">
        <f>VLOOKUP(M447,'ЦСР 2014'!$A$8:$B$417,2,0)</f>
        <v>#N/A</v>
      </c>
      <c r="L447" s="411"/>
      <c r="M447" s="5" t="str">
        <f t="shared" si="12"/>
        <v>86  1 0000</v>
      </c>
      <c r="N447" s="5" t="e">
        <f t="shared" si="13"/>
        <v>#N/A</v>
      </c>
    </row>
    <row r="448" spans="1:14" s="4" customFormat="1" ht="37.5">
      <c r="A448" s="28" t="s">
        <v>1366</v>
      </c>
      <c r="B448" s="28" t="s">
        <v>15</v>
      </c>
      <c r="C448" s="28" t="s">
        <v>918</v>
      </c>
      <c r="D448" s="28" t="s">
        <v>1693</v>
      </c>
      <c r="E448" s="163" t="s">
        <v>896</v>
      </c>
      <c r="F448" s="84"/>
      <c r="G448" s="84"/>
      <c r="H448" s="84"/>
      <c r="I448" s="84"/>
      <c r="J448" s="29" t="s">
        <v>1304</v>
      </c>
      <c r="K448" s="5" t="str">
        <f>VLOOKUP(M448,'ЦСР 2014'!$A$8:$B$417,2,0)</f>
        <v>Расходы на обеспечение функций органов местного самоуправления города Ставрополя</v>
      </c>
      <c r="L448" s="401"/>
      <c r="M448" s="5" t="str">
        <f t="shared" si="12"/>
        <v>86 1 1001</v>
      </c>
      <c r="N448" s="5" t="b">
        <f t="shared" si="13"/>
        <v>1</v>
      </c>
    </row>
    <row r="449" spans="1:14" s="4" customFormat="1" ht="37.5">
      <c r="A449" s="28" t="s">
        <v>1366</v>
      </c>
      <c r="B449" s="28" t="s">
        <v>15</v>
      </c>
      <c r="C449" s="28" t="s">
        <v>921</v>
      </c>
      <c r="D449" s="28" t="s">
        <v>1694</v>
      </c>
      <c r="E449" s="163" t="s">
        <v>899</v>
      </c>
      <c r="F449" s="84"/>
      <c r="G449" s="84"/>
      <c r="H449" s="84"/>
      <c r="I449" s="84"/>
      <c r="J449" s="29" t="s">
        <v>1304</v>
      </c>
      <c r="K449" s="5" t="str">
        <f>VLOOKUP(M449,'ЦСР 2014'!$A$8:$B$417,2,0)</f>
        <v>Расходы на выплаты по оплате труда работников  органов местного самоуправления города Ставрополя</v>
      </c>
      <c r="L449" s="401"/>
      <c r="M449" s="5" t="str">
        <f t="shared" si="12"/>
        <v>86 1 1002</v>
      </c>
      <c r="N449" s="5" t="b">
        <f t="shared" si="13"/>
        <v>0</v>
      </c>
    </row>
    <row r="450" spans="1:14" s="4" customFormat="1" ht="45">
      <c r="A450" s="23" t="s">
        <v>1695</v>
      </c>
      <c r="B450" s="23" t="s">
        <v>8</v>
      </c>
      <c r="C450" s="23" t="s">
        <v>9</v>
      </c>
      <c r="D450" s="182" t="s">
        <v>1696</v>
      </c>
      <c r="E450" s="109" t="s">
        <v>1697</v>
      </c>
      <c r="F450" s="23" t="s">
        <v>1695</v>
      </c>
      <c r="G450" s="23" t="s">
        <v>8</v>
      </c>
      <c r="H450" s="23" t="s">
        <v>9</v>
      </c>
      <c r="I450" s="182" t="s">
        <v>1696</v>
      </c>
      <c r="J450" s="109" t="s">
        <v>1697</v>
      </c>
      <c r="K450" s="5" t="str">
        <f>VLOOKUP(M450,'ЦСР 2014'!$A$8:$B$417,2,0)</f>
        <v>Обеспечение деятельности управления здравоохранения администрации города Ставрополя</v>
      </c>
      <c r="L450" s="398"/>
      <c r="M450" s="5" t="str">
        <f t="shared" si="12"/>
        <v>87 0 0000</v>
      </c>
      <c r="N450" s="5" t="b">
        <f t="shared" si="13"/>
        <v>1</v>
      </c>
    </row>
    <row r="451" spans="1:14" s="300" customFormat="1" ht="37.5">
      <c r="A451" s="218" t="s">
        <v>1695</v>
      </c>
      <c r="B451" s="218" t="s">
        <v>15</v>
      </c>
      <c r="C451" s="24" t="s">
        <v>9</v>
      </c>
      <c r="D451" s="320" t="s">
        <v>1698</v>
      </c>
      <c r="E451" s="321" t="s">
        <v>1699</v>
      </c>
      <c r="F451" s="316"/>
      <c r="G451" s="316"/>
      <c r="H451" s="317"/>
      <c r="I451" s="318"/>
      <c r="J451" s="297" t="s">
        <v>1304</v>
      </c>
      <c r="K451" s="5" t="str">
        <f>VLOOKUP(M451,'ЦСР 2014'!$A$8:$B$417,2,0)</f>
        <v>Непрограммные расходы в рамках обеспечения деятельности  управления здравоохранения администрации города Ставрополя</v>
      </c>
      <c r="L451" s="411"/>
      <c r="M451" s="5" t="str">
        <f t="shared" si="12"/>
        <v>87 1 0000</v>
      </c>
      <c r="N451" s="5" t="b">
        <f t="shared" si="13"/>
        <v>0</v>
      </c>
    </row>
    <row r="452" spans="1:14" s="4" customFormat="1" ht="37.5">
      <c r="A452" s="28" t="s">
        <v>1695</v>
      </c>
      <c r="B452" s="28" t="s">
        <v>15</v>
      </c>
      <c r="C452" s="28" t="s">
        <v>918</v>
      </c>
      <c r="D452" s="28" t="s">
        <v>1700</v>
      </c>
      <c r="E452" s="253" t="s">
        <v>896</v>
      </c>
      <c r="F452" s="28"/>
      <c r="G452" s="28"/>
      <c r="H452" s="28"/>
      <c r="I452" s="28"/>
      <c r="J452" s="29" t="s">
        <v>1304</v>
      </c>
      <c r="K452" s="5" t="str">
        <f>VLOOKUP(M452,'ЦСР 2014'!$A$8:$B$417,2,0)</f>
        <v>Расходы на обеспечение функций органов местного самоуправления города Ставрополя</v>
      </c>
      <c r="L452" s="401"/>
      <c r="M452" s="5" t="str">
        <f t="shared" si="12"/>
        <v>87 1 1001</v>
      </c>
      <c r="N452" s="5" t="b">
        <f t="shared" si="13"/>
        <v>1</v>
      </c>
    </row>
    <row r="453" spans="1:14" s="4" customFormat="1" ht="37.5">
      <c r="A453" s="28" t="s">
        <v>1695</v>
      </c>
      <c r="B453" s="28" t="s">
        <v>15</v>
      </c>
      <c r="C453" s="28" t="s">
        <v>921</v>
      </c>
      <c r="D453" s="28" t="s">
        <v>1701</v>
      </c>
      <c r="E453" s="253" t="s">
        <v>899</v>
      </c>
      <c r="F453" s="28"/>
      <c r="G453" s="28"/>
      <c r="H453" s="28"/>
      <c r="I453" s="28"/>
      <c r="J453" s="29" t="s">
        <v>1304</v>
      </c>
      <c r="K453" s="5" t="str">
        <f>VLOOKUP(M453,'ЦСР 2014'!$A$8:$B$417,2,0)</f>
        <v>Расходы на выплаты по оплате труда работников  органов местного самоуправления города Ставрополя</v>
      </c>
      <c r="L453" s="401"/>
      <c r="M453" s="5" t="str">
        <f t="shared" si="12"/>
        <v>87 1 1002</v>
      </c>
      <c r="N453" s="5" t="b">
        <f t="shared" si="13"/>
        <v>0</v>
      </c>
    </row>
    <row r="454" spans="1:14" s="4" customFormat="1">
      <c r="A454" s="84"/>
      <c r="B454" s="84"/>
      <c r="C454" s="84"/>
      <c r="D454" s="84"/>
      <c r="E454" s="256"/>
      <c r="F454" s="28"/>
      <c r="G454" s="28"/>
      <c r="H454" s="30"/>
      <c r="I454" s="59"/>
      <c r="J454" s="253"/>
      <c r="K454" s="5" t="e">
        <f>VLOOKUP(M454,'ЦСР 2014'!$B$5:$B$202,2,0)</f>
        <v>#N/A</v>
      </c>
      <c r="L454" s="407"/>
      <c r="M454" s="5"/>
      <c r="N454" s="5"/>
    </row>
    <row r="455" spans="1:14" s="4" customFormat="1">
      <c r="A455" s="97"/>
      <c r="B455" s="97"/>
      <c r="C455" s="98"/>
      <c r="D455" s="99"/>
      <c r="E455" s="254"/>
      <c r="J455" s="62"/>
      <c r="K455" s="5"/>
      <c r="L455" s="62"/>
      <c r="M455" s="5"/>
      <c r="N455" s="5"/>
    </row>
    <row r="456" spans="1:14" s="4" customFormat="1">
      <c r="A456" s="97"/>
      <c r="B456" s="97"/>
      <c r="C456" s="98"/>
      <c r="D456" s="99"/>
      <c r="E456" s="254"/>
      <c r="J456" s="62"/>
      <c r="K456" s="5"/>
      <c r="L456" s="62"/>
      <c r="M456" s="5"/>
      <c r="N456" s="5"/>
    </row>
    <row r="457" spans="1:14" s="4" customFormat="1">
      <c r="A457" s="97"/>
      <c r="B457" s="97"/>
      <c r="C457" s="98"/>
      <c r="D457" s="99"/>
      <c r="E457" s="254"/>
      <c r="J457" s="62"/>
      <c r="K457" s="5"/>
      <c r="L457" s="62"/>
      <c r="M457" s="5"/>
      <c r="N457" s="5"/>
    </row>
    <row r="458" spans="1:14" s="4" customFormat="1">
      <c r="A458" s="97"/>
      <c r="B458" s="97"/>
      <c r="C458" s="98"/>
      <c r="D458" s="99"/>
      <c r="E458" s="254"/>
      <c r="J458" s="62"/>
      <c r="K458" s="5"/>
      <c r="L458" s="62"/>
      <c r="M458" s="5"/>
      <c r="N458" s="5"/>
    </row>
    <row r="459" spans="1:14" s="4" customFormat="1">
      <c r="A459" s="97"/>
      <c r="B459" s="97"/>
      <c r="C459" s="98"/>
      <c r="D459" s="99"/>
      <c r="E459" s="254"/>
      <c r="J459" s="62"/>
      <c r="K459" s="5"/>
      <c r="L459" s="62"/>
      <c r="M459" s="5"/>
      <c r="N459" s="5"/>
    </row>
    <row r="460" spans="1:14" s="4" customFormat="1">
      <c r="A460" s="97"/>
      <c r="B460" s="97"/>
      <c r="C460" s="98"/>
      <c r="D460" s="99"/>
      <c r="E460" s="254"/>
      <c r="J460" s="62"/>
      <c r="K460" s="5"/>
      <c r="L460" s="62"/>
      <c r="M460" s="5"/>
      <c r="N460" s="5"/>
    </row>
    <row r="461" spans="1:14" s="4" customFormat="1">
      <c r="A461" s="97"/>
      <c r="B461" s="97"/>
      <c r="C461" s="98"/>
      <c r="D461" s="99"/>
      <c r="E461" s="254"/>
      <c r="J461" s="62"/>
      <c r="K461" s="5"/>
      <c r="L461" s="62"/>
      <c r="M461" s="5"/>
      <c r="N461" s="5"/>
    </row>
    <row r="462" spans="1:14" s="4" customFormat="1">
      <c r="A462" s="97"/>
      <c r="B462" s="97"/>
      <c r="C462" s="98"/>
      <c r="D462" s="99"/>
      <c r="E462" s="254"/>
      <c r="J462" s="62"/>
      <c r="K462" s="5"/>
      <c r="L462" s="62"/>
      <c r="M462" s="5"/>
      <c r="N462" s="5"/>
    </row>
    <row r="463" spans="1:14" s="4" customFormat="1">
      <c r="A463" s="97"/>
      <c r="B463" s="97"/>
      <c r="C463" s="98"/>
      <c r="D463" s="99"/>
      <c r="E463" s="254"/>
      <c r="J463" s="62"/>
      <c r="K463" s="5"/>
      <c r="L463" s="62"/>
      <c r="M463" s="5"/>
      <c r="N463" s="5"/>
    </row>
    <row r="464" spans="1:14" s="4" customFormat="1">
      <c r="A464" s="97"/>
      <c r="B464" s="97"/>
      <c r="C464" s="98"/>
      <c r="D464" s="99"/>
      <c r="E464" s="254"/>
      <c r="J464" s="62"/>
      <c r="K464" s="5"/>
      <c r="L464" s="62"/>
      <c r="M464" s="5"/>
      <c r="N464" s="5"/>
    </row>
    <row r="465" spans="1:14" s="4" customFormat="1">
      <c r="A465" s="97"/>
      <c r="B465" s="97"/>
      <c r="C465" s="98"/>
      <c r="D465" s="99"/>
      <c r="E465" s="254"/>
      <c r="J465" s="62"/>
      <c r="K465" s="5"/>
      <c r="L465" s="62"/>
      <c r="M465" s="5"/>
      <c r="N465" s="5"/>
    </row>
    <row r="466" spans="1:14" s="4" customFormat="1">
      <c r="A466" s="97"/>
      <c r="B466" s="97"/>
      <c r="C466" s="98"/>
      <c r="D466" s="99"/>
      <c r="E466" s="254"/>
      <c r="J466" s="62"/>
      <c r="K466" s="5"/>
      <c r="L466" s="62"/>
      <c r="M466" s="5"/>
      <c r="N466" s="5"/>
    </row>
    <row r="467" spans="1:14" s="4" customFormat="1">
      <c r="A467" s="97"/>
      <c r="B467" s="97"/>
      <c r="C467" s="98"/>
      <c r="D467" s="99"/>
      <c r="E467" s="254"/>
      <c r="J467" s="225"/>
      <c r="K467" s="5"/>
      <c r="L467" s="225"/>
      <c r="M467" s="5"/>
      <c r="N467" s="5"/>
    </row>
    <row r="468" spans="1:14" s="4" customFormat="1">
      <c r="A468" s="97"/>
      <c r="B468" s="97"/>
      <c r="C468" s="98"/>
      <c r="D468" s="99"/>
      <c r="E468" s="254"/>
      <c r="J468" s="225"/>
      <c r="K468" s="5"/>
      <c r="L468" s="225"/>
      <c r="M468" s="5"/>
      <c r="N468" s="5"/>
    </row>
    <row r="469" spans="1:14" s="4" customFormat="1">
      <c r="A469" s="97"/>
      <c r="B469" s="97"/>
      <c r="C469" s="98"/>
      <c r="D469" s="99"/>
      <c r="E469" s="254"/>
      <c r="J469" s="225"/>
      <c r="K469" s="5"/>
      <c r="L469" s="225"/>
      <c r="M469" s="5"/>
      <c r="N469" s="5"/>
    </row>
    <row r="470" spans="1:14" s="4" customFormat="1">
      <c r="A470" s="97"/>
      <c r="B470" s="97"/>
      <c r="C470" s="98"/>
      <c r="D470" s="99"/>
      <c r="E470" s="254"/>
      <c r="J470" s="225"/>
      <c r="K470" s="5"/>
      <c r="L470" s="225"/>
      <c r="M470" s="5"/>
      <c r="N470" s="5"/>
    </row>
    <row r="471" spans="1:14" s="4" customFormat="1">
      <c r="A471" s="97"/>
      <c r="B471" s="97"/>
      <c r="C471" s="98"/>
      <c r="D471" s="99"/>
      <c r="E471" s="254"/>
      <c r="J471" s="225"/>
      <c r="K471" s="5"/>
      <c r="L471" s="225"/>
      <c r="M471" s="5"/>
      <c r="N471" s="5"/>
    </row>
    <row r="472" spans="1:14" s="4" customFormat="1">
      <c r="A472" s="97"/>
      <c r="B472" s="97"/>
      <c r="C472" s="98"/>
      <c r="D472" s="99"/>
      <c r="E472" s="254"/>
      <c r="J472" s="225"/>
      <c r="K472" s="5"/>
      <c r="L472" s="225"/>
      <c r="M472" s="5"/>
      <c r="N472" s="5"/>
    </row>
    <row r="473" spans="1:14" s="4" customFormat="1">
      <c r="A473" s="97"/>
      <c r="B473" s="97"/>
      <c r="C473" s="98"/>
      <c r="D473" s="99"/>
      <c r="E473" s="254"/>
      <c r="J473" s="225"/>
      <c r="K473" s="5"/>
      <c r="L473" s="225"/>
      <c r="M473" s="5"/>
      <c r="N473" s="5"/>
    </row>
    <row r="474" spans="1:14" s="4" customFormat="1">
      <c r="A474" s="97"/>
      <c r="B474" s="97"/>
      <c r="C474" s="98"/>
      <c r="D474" s="99"/>
      <c r="E474" s="254"/>
      <c r="J474" s="225"/>
      <c r="K474" s="5"/>
      <c r="L474" s="225"/>
      <c r="M474" s="5"/>
      <c r="N474" s="5"/>
    </row>
    <row r="475" spans="1:14" s="4" customFormat="1">
      <c r="A475" s="97"/>
      <c r="B475" s="97"/>
      <c r="C475" s="98"/>
      <c r="D475" s="99"/>
      <c r="E475" s="254"/>
      <c r="J475" s="225"/>
      <c r="K475" s="5"/>
      <c r="L475" s="225"/>
      <c r="M475" s="5"/>
      <c r="N475" s="5"/>
    </row>
    <row r="476" spans="1:14" s="4" customFormat="1">
      <c r="A476" s="97"/>
      <c r="B476" s="97"/>
      <c r="C476" s="98"/>
      <c r="D476" s="99"/>
      <c r="E476" s="254"/>
      <c r="J476" s="225"/>
      <c r="K476" s="5"/>
      <c r="L476" s="225"/>
      <c r="M476" s="5"/>
      <c r="N476" s="5"/>
    </row>
    <row r="477" spans="1:14" s="4" customFormat="1">
      <c r="A477" s="97"/>
      <c r="B477" s="97"/>
      <c r="C477" s="98"/>
      <c r="D477" s="99"/>
      <c r="E477" s="254"/>
      <c r="J477" s="225"/>
      <c r="K477" s="5"/>
      <c r="L477" s="225"/>
      <c r="M477" s="5"/>
      <c r="N477" s="5"/>
    </row>
    <row r="478" spans="1:14" s="4" customFormat="1">
      <c r="A478" s="97"/>
      <c r="B478" s="97"/>
      <c r="C478" s="98"/>
      <c r="D478" s="99"/>
      <c r="E478" s="254"/>
      <c r="J478" s="225"/>
      <c r="K478" s="5"/>
      <c r="L478" s="225"/>
      <c r="M478" s="5"/>
      <c r="N478" s="5"/>
    </row>
    <row r="479" spans="1:14" s="4" customFormat="1">
      <c r="A479" s="97"/>
      <c r="B479" s="97"/>
      <c r="C479" s="98"/>
      <c r="D479" s="99"/>
      <c r="E479" s="254"/>
      <c r="J479" s="225"/>
      <c r="K479" s="5"/>
      <c r="L479" s="225"/>
      <c r="M479" s="5"/>
      <c r="N479" s="5"/>
    </row>
    <row r="480" spans="1:14" s="4" customFormat="1">
      <c r="A480" s="97"/>
      <c r="B480" s="97"/>
      <c r="C480" s="98"/>
      <c r="D480" s="99"/>
      <c r="E480" s="254"/>
      <c r="J480" s="225"/>
      <c r="K480" s="5"/>
      <c r="L480" s="225"/>
      <c r="M480" s="5"/>
      <c r="N480" s="5"/>
    </row>
    <row r="481" spans="1:14" s="4" customFormat="1">
      <c r="A481" s="97"/>
      <c r="B481" s="97"/>
      <c r="C481" s="98"/>
      <c r="D481" s="99"/>
      <c r="E481" s="254"/>
      <c r="J481" s="225"/>
      <c r="K481" s="5"/>
      <c r="L481" s="225"/>
      <c r="M481" s="5"/>
      <c r="N481" s="5"/>
    </row>
    <row r="482" spans="1:14" s="4" customFormat="1">
      <c r="A482" s="97"/>
      <c r="B482" s="97"/>
      <c r="C482" s="98"/>
      <c r="D482" s="99"/>
      <c r="E482" s="254"/>
      <c r="J482" s="225"/>
      <c r="K482" s="5"/>
      <c r="L482" s="225"/>
      <c r="M482" s="5"/>
      <c r="N482" s="5"/>
    </row>
    <row r="483" spans="1:14" s="4" customFormat="1">
      <c r="A483" s="97"/>
      <c r="B483" s="97"/>
      <c r="C483" s="98"/>
      <c r="D483" s="99"/>
      <c r="E483" s="254"/>
      <c r="J483" s="225"/>
      <c r="K483" s="5"/>
      <c r="L483" s="225"/>
      <c r="M483" s="5"/>
      <c r="N483" s="5"/>
    </row>
    <row r="484" spans="1:14" s="4" customFormat="1">
      <c r="A484" s="97"/>
      <c r="B484" s="97"/>
      <c r="C484" s="98"/>
      <c r="D484" s="99"/>
      <c r="E484" s="254"/>
      <c r="J484" s="225"/>
      <c r="K484" s="5"/>
      <c r="L484" s="225"/>
      <c r="M484" s="5"/>
      <c r="N484" s="5"/>
    </row>
    <row r="485" spans="1:14" s="4" customFormat="1">
      <c r="A485" s="97"/>
      <c r="B485" s="97"/>
      <c r="C485" s="98"/>
      <c r="D485" s="99"/>
      <c r="E485" s="254"/>
      <c r="J485" s="225"/>
      <c r="K485" s="5"/>
      <c r="L485" s="225"/>
      <c r="M485" s="5"/>
      <c r="N485" s="5"/>
    </row>
    <row r="486" spans="1:14" s="4" customFormat="1">
      <c r="A486" s="97"/>
      <c r="B486" s="97"/>
      <c r="C486" s="98"/>
      <c r="D486" s="99"/>
      <c r="E486" s="254"/>
      <c r="J486" s="225"/>
      <c r="K486" s="5"/>
      <c r="L486" s="225"/>
      <c r="M486" s="5"/>
      <c r="N486" s="5"/>
    </row>
    <row r="487" spans="1:14" s="4" customFormat="1">
      <c r="A487" s="97"/>
      <c r="B487" s="97"/>
      <c r="C487" s="98"/>
      <c r="D487" s="99"/>
      <c r="E487" s="254"/>
      <c r="J487" s="225"/>
      <c r="K487" s="5"/>
      <c r="L487" s="225"/>
      <c r="M487" s="5"/>
      <c r="N487" s="5"/>
    </row>
    <row r="488" spans="1:14" s="4" customFormat="1">
      <c r="A488" s="97"/>
      <c r="B488" s="97"/>
      <c r="C488" s="98"/>
      <c r="D488" s="99"/>
      <c r="E488" s="254"/>
      <c r="J488" s="225"/>
      <c r="K488" s="5"/>
      <c r="L488" s="225"/>
      <c r="M488" s="5"/>
      <c r="N488" s="5"/>
    </row>
    <row r="489" spans="1:14" s="4" customFormat="1">
      <c r="A489" s="97"/>
      <c r="B489" s="97"/>
      <c r="C489" s="98"/>
      <c r="D489" s="99"/>
      <c r="E489" s="254"/>
      <c r="J489" s="225"/>
      <c r="K489" s="5"/>
      <c r="L489" s="225"/>
      <c r="M489" s="5"/>
      <c r="N489" s="5"/>
    </row>
    <row r="490" spans="1:14" s="4" customFormat="1">
      <c r="A490" s="97"/>
      <c r="B490" s="97"/>
      <c r="C490" s="98"/>
      <c r="D490" s="99"/>
      <c r="E490" s="254"/>
      <c r="J490" s="225"/>
      <c r="K490" s="5"/>
      <c r="L490" s="225"/>
      <c r="M490" s="5"/>
      <c r="N490" s="5"/>
    </row>
    <row r="491" spans="1:14" s="4" customFormat="1">
      <c r="A491" s="97"/>
      <c r="B491" s="97"/>
      <c r="C491" s="98"/>
      <c r="D491" s="99"/>
      <c r="E491" s="254"/>
      <c r="J491" s="225"/>
      <c r="K491" s="5"/>
      <c r="L491" s="225"/>
      <c r="M491" s="5"/>
      <c r="N491" s="5"/>
    </row>
    <row r="492" spans="1:14" s="4" customFormat="1">
      <c r="A492" s="97"/>
      <c r="B492" s="97"/>
      <c r="C492" s="98"/>
      <c r="D492" s="99"/>
      <c r="E492" s="254"/>
      <c r="J492" s="225"/>
      <c r="K492" s="5"/>
      <c r="L492" s="225"/>
      <c r="M492" s="5"/>
      <c r="N492" s="5"/>
    </row>
    <row r="493" spans="1:14" s="4" customFormat="1">
      <c r="A493" s="97"/>
      <c r="B493" s="97"/>
      <c r="C493" s="98"/>
      <c r="D493" s="99"/>
      <c r="E493" s="254"/>
      <c r="J493" s="225"/>
      <c r="K493" s="5"/>
      <c r="L493" s="225"/>
      <c r="M493" s="5"/>
      <c r="N493" s="5"/>
    </row>
    <row r="494" spans="1:14" s="4" customFormat="1">
      <c r="A494" s="97"/>
      <c r="B494" s="97"/>
      <c r="C494" s="98"/>
      <c r="D494" s="99"/>
      <c r="E494" s="254"/>
      <c r="J494" s="225"/>
      <c r="K494" s="5"/>
      <c r="L494" s="225"/>
      <c r="M494" s="5"/>
      <c r="N494" s="5"/>
    </row>
    <row r="495" spans="1:14" s="4" customFormat="1">
      <c r="A495" s="97"/>
      <c r="B495" s="97"/>
      <c r="C495" s="98"/>
      <c r="D495" s="99"/>
      <c r="E495" s="254"/>
      <c r="J495" s="225"/>
      <c r="K495" s="5"/>
      <c r="L495" s="225"/>
      <c r="M495" s="5"/>
      <c r="N495" s="5"/>
    </row>
    <row r="496" spans="1:14" s="4" customFormat="1">
      <c r="A496" s="97"/>
      <c r="B496" s="97"/>
      <c r="C496" s="98"/>
      <c r="D496" s="99"/>
      <c r="E496" s="254"/>
      <c r="J496" s="225"/>
      <c r="K496" s="5"/>
      <c r="L496" s="225"/>
      <c r="M496" s="5"/>
      <c r="N496" s="5"/>
    </row>
    <row r="497" spans="1:14" s="4" customFormat="1">
      <c r="A497" s="97"/>
      <c r="B497" s="97"/>
      <c r="C497" s="98"/>
      <c r="D497" s="99"/>
      <c r="E497" s="254"/>
      <c r="J497" s="225"/>
      <c r="K497" s="5"/>
      <c r="L497" s="225"/>
      <c r="M497" s="5"/>
      <c r="N497" s="5"/>
    </row>
    <row r="498" spans="1:14" s="4" customFormat="1">
      <c r="A498" s="97"/>
      <c r="B498" s="97"/>
      <c r="C498" s="98"/>
      <c r="D498" s="99"/>
      <c r="E498" s="254"/>
      <c r="J498" s="225"/>
      <c r="K498" s="5"/>
      <c r="L498" s="225"/>
      <c r="M498" s="5"/>
      <c r="N498" s="5"/>
    </row>
    <row r="499" spans="1:14" s="4" customFormat="1">
      <c r="A499" s="97"/>
      <c r="B499" s="97"/>
      <c r="C499" s="98"/>
      <c r="D499" s="99"/>
      <c r="E499" s="254"/>
      <c r="J499" s="225"/>
      <c r="K499" s="5"/>
      <c r="L499" s="225"/>
      <c r="M499" s="5"/>
      <c r="N499" s="5"/>
    </row>
    <row r="500" spans="1:14" s="4" customFormat="1">
      <c r="A500" s="97"/>
      <c r="B500" s="97"/>
      <c r="C500" s="98"/>
      <c r="D500" s="99"/>
      <c r="E500" s="254"/>
      <c r="J500" s="225"/>
      <c r="K500" s="5"/>
      <c r="L500" s="225"/>
      <c r="M500" s="5"/>
      <c r="N500" s="5"/>
    </row>
    <row r="501" spans="1:14" s="4" customFormat="1">
      <c r="A501" s="97"/>
      <c r="B501" s="97"/>
      <c r="C501" s="98"/>
      <c r="D501" s="99"/>
      <c r="E501" s="254"/>
      <c r="J501" s="225"/>
      <c r="K501" s="5"/>
      <c r="L501" s="225"/>
      <c r="M501" s="5"/>
      <c r="N501" s="5"/>
    </row>
    <row r="502" spans="1:14" s="4" customFormat="1">
      <c r="A502" s="97"/>
      <c r="B502" s="97"/>
      <c r="C502" s="98"/>
      <c r="D502" s="99"/>
      <c r="E502" s="254"/>
      <c r="J502" s="225"/>
      <c r="K502" s="5"/>
      <c r="L502" s="225"/>
      <c r="M502" s="5"/>
      <c r="N502" s="5"/>
    </row>
    <row r="503" spans="1:14" s="4" customFormat="1">
      <c r="A503" s="97"/>
      <c r="B503" s="97"/>
      <c r="C503" s="98"/>
      <c r="D503" s="99"/>
      <c r="E503" s="254"/>
      <c r="J503" s="225"/>
      <c r="K503" s="5"/>
      <c r="L503" s="225"/>
      <c r="M503" s="5"/>
      <c r="N503" s="5"/>
    </row>
    <row r="504" spans="1:14" s="4" customFormat="1">
      <c r="A504" s="97"/>
      <c r="B504" s="97"/>
      <c r="C504" s="98"/>
      <c r="D504" s="99"/>
      <c r="E504" s="254"/>
      <c r="J504" s="225"/>
      <c r="K504" s="5"/>
      <c r="L504" s="225"/>
      <c r="M504" s="5"/>
      <c r="N504" s="5"/>
    </row>
    <row r="505" spans="1:14" s="4" customFormat="1">
      <c r="A505" s="97"/>
      <c r="B505" s="97"/>
      <c r="C505" s="98"/>
      <c r="D505" s="99"/>
      <c r="E505" s="254"/>
      <c r="J505" s="225"/>
      <c r="K505" s="5"/>
      <c r="L505" s="225"/>
      <c r="M505" s="5"/>
      <c r="N505" s="5"/>
    </row>
    <row r="506" spans="1:14" s="4" customFormat="1">
      <c r="A506" s="97"/>
      <c r="B506" s="97"/>
      <c r="C506" s="98"/>
      <c r="D506" s="99"/>
      <c r="E506" s="254"/>
      <c r="J506" s="225"/>
      <c r="K506" s="5"/>
      <c r="L506" s="225"/>
      <c r="M506" s="5"/>
      <c r="N506" s="5"/>
    </row>
    <row r="507" spans="1:14" s="4" customFormat="1">
      <c r="A507" s="97"/>
      <c r="B507" s="97"/>
      <c r="C507" s="98"/>
      <c r="D507" s="99"/>
      <c r="E507" s="254"/>
      <c r="J507" s="225"/>
      <c r="K507" s="5"/>
      <c r="L507" s="225"/>
      <c r="M507" s="5"/>
      <c r="N507" s="5"/>
    </row>
    <row r="508" spans="1:14" s="4" customFormat="1">
      <c r="A508" s="97"/>
      <c r="B508" s="97"/>
      <c r="C508" s="98"/>
      <c r="D508" s="99"/>
      <c r="E508" s="254"/>
      <c r="J508" s="225"/>
      <c r="K508" s="5"/>
      <c r="L508" s="225"/>
      <c r="M508" s="5"/>
      <c r="N508" s="5"/>
    </row>
    <row r="509" spans="1:14" s="4" customFormat="1">
      <c r="A509" s="97"/>
      <c r="B509" s="97"/>
      <c r="C509" s="98"/>
      <c r="D509" s="99"/>
      <c r="E509" s="254"/>
      <c r="J509" s="225"/>
      <c r="K509" s="5"/>
      <c r="L509" s="225"/>
      <c r="M509" s="5"/>
      <c r="N509" s="5"/>
    </row>
    <row r="510" spans="1:14" s="4" customFormat="1">
      <c r="A510" s="97"/>
      <c r="B510" s="97"/>
      <c r="C510" s="98"/>
      <c r="D510" s="99"/>
      <c r="E510" s="254"/>
      <c r="J510" s="225"/>
      <c r="K510" s="5"/>
      <c r="L510" s="225"/>
      <c r="M510" s="5"/>
      <c r="N510" s="5"/>
    </row>
    <row r="511" spans="1:14" s="4" customFormat="1">
      <c r="A511" s="97"/>
      <c r="B511" s="97"/>
      <c r="C511" s="98"/>
      <c r="D511" s="99"/>
      <c r="E511" s="254"/>
      <c r="J511" s="225"/>
      <c r="K511" s="5"/>
      <c r="L511" s="225"/>
      <c r="M511" s="5"/>
      <c r="N511" s="5"/>
    </row>
    <row r="512" spans="1:14" s="4" customFormat="1">
      <c r="A512" s="97"/>
      <c r="B512" s="97"/>
      <c r="C512" s="98"/>
      <c r="D512" s="99"/>
      <c r="E512" s="254"/>
      <c r="J512" s="225"/>
      <c r="K512" s="5"/>
      <c r="L512" s="225"/>
      <c r="M512" s="5"/>
      <c r="N512" s="5"/>
    </row>
    <row r="513" spans="1:14" s="4" customFormat="1">
      <c r="A513" s="97"/>
      <c r="B513" s="97"/>
      <c r="C513" s="98"/>
      <c r="D513" s="99"/>
      <c r="E513" s="254"/>
      <c r="J513" s="225"/>
      <c r="K513" s="5"/>
      <c r="L513" s="225"/>
      <c r="M513" s="5"/>
      <c r="N513" s="5"/>
    </row>
    <row r="514" spans="1:14" s="4" customFormat="1">
      <c r="A514" s="97"/>
      <c r="B514" s="97"/>
      <c r="C514" s="98"/>
      <c r="D514" s="99"/>
      <c r="E514" s="254"/>
      <c r="J514" s="225"/>
      <c r="K514" s="5"/>
      <c r="L514" s="225"/>
      <c r="M514" s="5"/>
      <c r="N514" s="5"/>
    </row>
    <row r="515" spans="1:14" s="4" customFormat="1">
      <c r="A515" s="97"/>
      <c r="B515" s="97"/>
      <c r="C515" s="98"/>
      <c r="D515" s="99"/>
      <c r="E515" s="254"/>
      <c r="J515" s="225"/>
      <c r="K515" s="5"/>
      <c r="L515" s="225"/>
      <c r="M515" s="5"/>
      <c r="N515" s="5"/>
    </row>
    <row r="516" spans="1:14" s="4" customFormat="1">
      <c r="A516" s="97"/>
      <c r="B516" s="97"/>
      <c r="C516" s="98"/>
      <c r="D516" s="99"/>
      <c r="E516" s="254"/>
      <c r="J516" s="225"/>
      <c r="K516" s="5"/>
      <c r="L516" s="225"/>
      <c r="M516" s="5"/>
      <c r="N516" s="5"/>
    </row>
    <row r="517" spans="1:14" s="4" customFormat="1">
      <c r="A517" s="97"/>
      <c r="B517" s="97"/>
      <c r="C517" s="98"/>
      <c r="D517" s="99"/>
      <c r="E517" s="254"/>
      <c r="J517" s="225"/>
      <c r="K517" s="5"/>
      <c r="L517" s="225"/>
      <c r="M517" s="5"/>
      <c r="N517" s="5"/>
    </row>
    <row r="518" spans="1:14" s="4" customFormat="1">
      <c r="A518" s="97"/>
      <c r="B518" s="97"/>
      <c r="C518" s="98"/>
      <c r="D518" s="99"/>
      <c r="E518" s="254"/>
      <c r="J518" s="225"/>
      <c r="K518" s="5"/>
      <c r="L518" s="225"/>
      <c r="M518" s="5"/>
      <c r="N518" s="5"/>
    </row>
    <row r="519" spans="1:14" s="4" customFormat="1">
      <c r="A519" s="97"/>
      <c r="B519" s="97"/>
      <c r="C519" s="98"/>
      <c r="D519" s="99"/>
      <c r="E519" s="254"/>
      <c r="J519" s="225"/>
      <c r="K519" s="5"/>
      <c r="L519" s="225"/>
      <c r="M519" s="5"/>
      <c r="N519" s="5"/>
    </row>
    <row r="520" spans="1:14" s="4" customFormat="1">
      <c r="A520" s="97"/>
      <c r="B520" s="97"/>
      <c r="C520" s="98"/>
      <c r="D520" s="99"/>
      <c r="E520" s="254"/>
      <c r="J520" s="225"/>
      <c r="K520" s="5"/>
      <c r="L520" s="225"/>
      <c r="M520" s="5"/>
      <c r="N520" s="5"/>
    </row>
    <row r="521" spans="1:14" s="4" customFormat="1">
      <c r="A521" s="97"/>
      <c r="B521" s="97"/>
      <c r="C521" s="98"/>
      <c r="D521" s="99"/>
      <c r="E521" s="254"/>
      <c r="J521" s="225"/>
      <c r="K521" s="5"/>
      <c r="L521" s="225"/>
      <c r="M521" s="5"/>
      <c r="N521" s="5"/>
    </row>
    <row r="522" spans="1:14" s="4" customFormat="1">
      <c r="A522" s="97"/>
      <c r="B522" s="97"/>
      <c r="C522" s="98"/>
      <c r="D522" s="99"/>
      <c r="E522" s="254"/>
      <c r="J522" s="225"/>
      <c r="K522" s="5"/>
      <c r="L522" s="225"/>
      <c r="M522" s="5"/>
      <c r="N522" s="5"/>
    </row>
    <row r="523" spans="1:14" s="4" customFormat="1">
      <c r="A523" s="97"/>
      <c r="B523" s="97"/>
      <c r="C523" s="98"/>
      <c r="D523" s="99"/>
      <c r="E523" s="254"/>
      <c r="J523" s="225"/>
      <c r="K523" s="5"/>
      <c r="L523" s="225"/>
      <c r="M523" s="5"/>
      <c r="N523" s="5"/>
    </row>
    <row r="524" spans="1:14" s="4" customFormat="1">
      <c r="A524" s="97"/>
      <c r="B524" s="97"/>
      <c r="C524" s="98"/>
      <c r="D524" s="99"/>
      <c r="E524" s="254"/>
      <c r="J524" s="225"/>
      <c r="K524" s="5"/>
      <c r="L524" s="225"/>
      <c r="M524" s="5"/>
      <c r="N524" s="5"/>
    </row>
    <row r="525" spans="1:14" s="4" customFormat="1">
      <c r="A525" s="97"/>
      <c r="B525" s="97"/>
      <c r="C525" s="98"/>
      <c r="D525" s="99"/>
      <c r="E525" s="254"/>
      <c r="J525" s="225"/>
      <c r="K525" s="5"/>
      <c r="L525" s="225"/>
      <c r="M525" s="5"/>
      <c r="N525" s="5"/>
    </row>
    <row r="526" spans="1:14" s="4" customFormat="1">
      <c r="A526" s="97"/>
      <c r="B526" s="97"/>
      <c r="C526" s="98"/>
      <c r="D526" s="99"/>
      <c r="E526" s="254"/>
      <c r="J526" s="225"/>
      <c r="K526" s="5"/>
      <c r="L526" s="225"/>
      <c r="M526" s="5"/>
      <c r="N526" s="5"/>
    </row>
    <row r="527" spans="1:14" s="4" customFormat="1">
      <c r="A527" s="97"/>
      <c r="B527" s="97"/>
      <c r="C527" s="98"/>
      <c r="D527" s="99"/>
      <c r="E527" s="254"/>
      <c r="J527" s="225"/>
      <c r="K527" s="5"/>
      <c r="L527" s="225"/>
      <c r="M527" s="5"/>
      <c r="N527" s="5"/>
    </row>
    <row r="528" spans="1:14" s="4" customFormat="1">
      <c r="A528" s="97"/>
      <c r="B528" s="97"/>
      <c r="C528" s="98"/>
      <c r="D528" s="99"/>
      <c r="E528" s="254"/>
      <c r="J528" s="225"/>
      <c r="K528" s="5"/>
      <c r="L528" s="225"/>
      <c r="M528" s="5"/>
      <c r="N528" s="5"/>
    </row>
    <row r="529" spans="1:14" s="4" customFormat="1">
      <c r="A529" s="97"/>
      <c r="B529" s="97"/>
      <c r="C529" s="98"/>
      <c r="D529" s="99"/>
      <c r="E529" s="254"/>
      <c r="J529" s="225"/>
      <c r="K529" s="5"/>
      <c r="L529" s="225"/>
      <c r="M529" s="5"/>
      <c r="N529" s="5"/>
    </row>
    <row r="530" spans="1:14" s="4" customFormat="1">
      <c r="A530" s="97"/>
      <c r="B530" s="97"/>
      <c r="C530" s="98"/>
      <c r="D530" s="99"/>
      <c r="E530" s="254"/>
      <c r="J530" s="225"/>
      <c r="K530" s="5"/>
      <c r="L530" s="225"/>
      <c r="M530" s="5"/>
      <c r="N530" s="5"/>
    </row>
    <row r="531" spans="1:14" s="4" customFormat="1">
      <c r="A531" s="97"/>
      <c r="B531" s="97"/>
      <c r="C531" s="98"/>
      <c r="D531" s="99"/>
      <c r="E531" s="254"/>
      <c r="J531" s="225"/>
      <c r="K531" s="5"/>
      <c r="L531" s="225"/>
      <c r="M531" s="5"/>
      <c r="N531" s="5"/>
    </row>
    <row r="532" spans="1:14" s="4" customFormat="1">
      <c r="A532" s="97"/>
      <c r="B532" s="97"/>
      <c r="C532" s="98"/>
      <c r="D532" s="99"/>
      <c r="E532" s="254"/>
      <c r="J532" s="225"/>
      <c r="K532" s="5"/>
      <c r="L532" s="225"/>
      <c r="M532" s="5"/>
      <c r="N532" s="5"/>
    </row>
    <row r="533" spans="1:14" s="4" customFormat="1">
      <c r="A533" s="97"/>
      <c r="B533" s="97"/>
      <c r="C533" s="98"/>
      <c r="D533" s="99"/>
      <c r="E533" s="254"/>
      <c r="J533" s="225"/>
      <c r="K533" s="5"/>
      <c r="L533" s="225"/>
      <c r="M533" s="5"/>
      <c r="N533" s="5"/>
    </row>
    <row r="534" spans="1:14" s="4" customFormat="1">
      <c r="A534" s="97"/>
      <c r="B534" s="97"/>
      <c r="C534" s="98"/>
      <c r="D534" s="99"/>
      <c r="E534" s="254"/>
      <c r="J534" s="225"/>
      <c r="K534" s="5"/>
      <c r="L534" s="225"/>
      <c r="M534" s="5"/>
      <c r="N534" s="5"/>
    </row>
    <row r="535" spans="1:14" s="4" customFormat="1">
      <c r="A535" s="97"/>
      <c r="B535" s="97"/>
      <c r="C535" s="98"/>
      <c r="D535" s="99"/>
      <c r="E535" s="254"/>
      <c r="J535" s="225"/>
      <c r="K535" s="5"/>
      <c r="L535" s="225"/>
      <c r="M535" s="5"/>
      <c r="N535" s="5"/>
    </row>
    <row r="536" spans="1:14" s="4" customFormat="1">
      <c r="A536" s="97"/>
      <c r="B536" s="97"/>
      <c r="C536" s="98"/>
      <c r="D536" s="99"/>
      <c r="E536" s="254"/>
      <c r="J536" s="225"/>
      <c r="K536" s="5"/>
      <c r="L536" s="225"/>
      <c r="M536" s="5"/>
      <c r="N536" s="5"/>
    </row>
    <row r="537" spans="1:14" s="4" customFormat="1">
      <c r="A537" s="97"/>
      <c r="B537" s="97"/>
      <c r="C537" s="98"/>
      <c r="D537" s="99"/>
      <c r="E537" s="254"/>
      <c r="J537" s="225"/>
      <c r="K537" s="5"/>
      <c r="L537" s="225"/>
      <c r="M537" s="5"/>
      <c r="N537" s="5"/>
    </row>
    <row r="538" spans="1:14" s="4" customFormat="1">
      <c r="A538" s="97"/>
      <c r="B538" s="97"/>
      <c r="C538" s="98"/>
      <c r="D538" s="99"/>
      <c r="E538" s="254"/>
      <c r="J538" s="225"/>
      <c r="K538" s="5"/>
      <c r="L538" s="225"/>
      <c r="M538" s="5"/>
      <c r="N538" s="5"/>
    </row>
    <row r="539" spans="1:14" s="4" customFormat="1">
      <c r="A539" s="97"/>
      <c r="B539" s="97"/>
      <c r="C539" s="98"/>
      <c r="D539" s="99"/>
      <c r="E539" s="254"/>
      <c r="J539" s="225"/>
      <c r="K539" s="5"/>
      <c r="L539" s="225"/>
      <c r="M539" s="5"/>
      <c r="N539" s="5"/>
    </row>
    <row r="540" spans="1:14" s="4" customFormat="1">
      <c r="A540" s="97"/>
      <c r="B540" s="97"/>
      <c r="C540" s="98"/>
      <c r="D540" s="99"/>
      <c r="E540" s="254"/>
      <c r="J540" s="225"/>
      <c r="K540" s="5"/>
      <c r="L540" s="225"/>
      <c r="M540" s="5"/>
      <c r="N540" s="5"/>
    </row>
    <row r="541" spans="1:14" s="4" customFormat="1">
      <c r="A541" s="97"/>
      <c r="B541" s="97"/>
      <c r="C541" s="98"/>
      <c r="D541" s="99"/>
      <c r="E541" s="254"/>
      <c r="J541" s="225"/>
      <c r="K541" s="5"/>
      <c r="L541" s="225"/>
      <c r="M541" s="5"/>
      <c r="N541" s="5"/>
    </row>
    <row r="542" spans="1:14" s="4" customFormat="1">
      <c r="A542" s="97"/>
      <c r="B542" s="97"/>
      <c r="C542" s="98"/>
      <c r="D542" s="99"/>
      <c r="E542" s="254"/>
      <c r="J542" s="225"/>
      <c r="K542" s="5"/>
      <c r="L542" s="225"/>
      <c r="M542" s="5"/>
      <c r="N542" s="5"/>
    </row>
    <row r="543" spans="1:14" s="4" customFormat="1">
      <c r="A543" s="97"/>
      <c r="B543" s="97"/>
      <c r="C543" s="98"/>
      <c r="D543" s="99"/>
      <c r="E543" s="254"/>
      <c r="J543" s="225"/>
      <c r="K543" s="5"/>
      <c r="L543" s="225"/>
      <c r="M543" s="5"/>
      <c r="N543" s="5"/>
    </row>
    <row r="544" spans="1:14" s="4" customFormat="1">
      <c r="A544" s="97"/>
      <c r="B544" s="97"/>
      <c r="C544" s="98"/>
      <c r="D544" s="99"/>
      <c r="E544" s="254"/>
      <c r="J544" s="225"/>
      <c r="K544" s="5"/>
      <c r="L544" s="225"/>
      <c r="M544" s="5"/>
      <c r="N544" s="5"/>
    </row>
    <row r="545" spans="1:14" s="4" customFormat="1">
      <c r="A545" s="97"/>
      <c r="B545" s="97"/>
      <c r="C545" s="98"/>
      <c r="D545" s="99"/>
      <c r="E545" s="254"/>
      <c r="J545" s="225"/>
      <c r="K545" s="5"/>
      <c r="L545" s="225"/>
      <c r="M545" s="5"/>
      <c r="N545" s="5"/>
    </row>
    <row r="546" spans="1:14" s="4" customFormat="1">
      <c r="A546" s="97"/>
      <c r="B546" s="97"/>
      <c r="C546" s="98"/>
      <c r="D546" s="99"/>
      <c r="E546" s="254"/>
      <c r="J546" s="225"/>
      <c r="K546" s="5"/>
      <c r="L546" s="225"/>
      <c r="M546" s="5"/>
      <c r="N546" s="5"/>
    </row>
    <row r="547" spans="1:14" s="4" customFormat="1">
      <c r="A547" s="97"/>
      <c r="B547" s="97"/>
      <c r="C547" s="98"/>
      <c r="D547" s="99"/>
      <c r="E547" s="254"/>
      <c r="J547" s="225"/>
      <c r="K547" s="5"/>
      <c r="L547" s="225"/>
      <c r="M547" s="5"/>
      <c r="N547" s="5"/>
    </row>
    <row r="548" spans="1:14" s="4" customFormat="1">
      <c r="A548" s="97"/>
      <c r="B548" s="97"/>
      <c r="C548" s="98"/>
      <c r="D548" s="99"/>
      <c r="E548" s="254"/>
      <c r="J548" s="225"/>
      <c r="K548" s="5"/>
      <c r="L548" s="225"/>
      <c r="M548" s="5"/>
      <c r="N548" s="5"/>
    </row>
    <row r="549" spans="1:14" s="4" customFormat="1">
      <c r="A549" s="97"/>
      <c r="B549" s="97"/>
      <c r="C549" s="98"/>
      <c r="D549" s="99"/>
      <c r="E549" s="254"/>
      <c r="J549" s="225"/>
      <c r="K549" s="5"/>
      <c r="L549" s="225"/>
      <c r="M549" s="5"/>
      <c r="N549" s="5"/>
    </row>
    <row r="550" spans="1:14" s="4" customFormat="1">
      <c r="A550" s="97"/>
      <c r="B550" s="97"/>
      <c r="C550" s="98"/>
      <c r="D550" s="99"/>
      <c r="E550" s="254"/>
      <c r="J550" s="225"/>
      <c r="K550" s="5"/>
      <c r="L550" s="225"/>
      <c r="M550" s="5"/>
      <c r="N550" s="5"/>
    </row>
    <row r="551" spans="1:14" s="4" customFormat="1">
      <c r="A551" s="97"/>
      <c r="B551" s="97"/>
      <c r="C551" s="98"/>
      <c r="D551" s="99"/>
      <c r="E551" s="254"/>
      <c r="J551" s="225"/>
      <c r="K551" s="5"/>
      <c r="L551" s="225"/>
      <c r="M551" s="5"/>
      <c r="N551" s="5"/>
    </row>
    <row r="552" spans="1:14" s="4" customFormat="1">
      <c r="A552" s="97"/>
      <c r="B552" s="97"/>
      <c r="C552" s="98"/>
      <c r="D552" s="99"/>
      <c r="E552" s="254"/>
      <c r="J552" s="225"/>
      <c r="K552" s="5"/>
      <c r="L552" s="225"/>
      <c r="M552" s="5"/>
      <c r="N552" s="5"/>
    </row>
    <row r="553" spans="1:14" s="4" customFormat="1">
      <c r="A553" s="97"/>
      <c r="B553" s="97"/>
      <c r="C553" s="98"/>
      <c r="D553" s="99"/>
      <c r="E553" s="254"/>
      <c r="J553" s="225"/>
      <c r="K553" s="5"/>
      <c r="L553" s="225"/>
      <c r="M553" s="5"/>
      <c r="N553" s="5"/>
    </row>
    <row r="554" spans="1:14" s="4" customFormat="1">
      <c r="A554" s="97"/>
      <c r="B554" s="97"/>
      <c r="C554" s="98"/>
      <c r="D554" s="99"/>
      <c r="E554" s="254"/>
      <c r="J554" s="225"/>
      <c r="K554" s="5"/>
      <c r="L554" s="225"/>
      <c r="M554" s="5"/>
      <c r="N554" s="5"/>
    </row>
    <row r="555" spans="1:14" s="4" customFormat="1">
      <c r="A555" s="97"/>
      <c r="B555" s="97"/>
      <c r="C555" s="98"/>
      <c r="D555" s="99"/>
      <c r="E555" s="254"/>
      <c r="J555" s="225"/>
      <c r="K555" s="5"/>
      <c r="L555" s="225"/>
      <c r="M555" s="5"/>
      <c r="N555" s="5"/>
    </row>
    <row r="556" spans="1:14" s="4" customFormat="1">
      <c r="A556" s="97"/>
      <c r="B556" s="97"/>
      <c r="C556" s="98"/>
      <c r="D556" s="99"/>
      <c r="E556" s="254"/>
      <c r="J556" s="225"/>
      <c r="K556" s="5"/>
      <c r="L556" s="225"/>
      <c r="M556" s="5"/>
      <c r="N556" s="5"/>
    </row>
    <row r="557" spans="1:14" s="4" customFormat="1">
      <c r="A557" s="97"/>
      <c r="B557" s="97"/>
      <c r="C557" s="98"/>
      <c r="D557" s="99"/>
      <c r="E557" s="254"/>
      <c r="J557" s="225"/>
      <c r="K557" s="5"/>
      <c r="L557" s="225"/>
      <c r="M557" s="5"/>
      <c r="N557" s="5"/>
    </row>
    <row r="558" spans="1:14" s="4" customFormat="1">
      <c r="A558" s="97"/>
      <c r="B558" s="97"/>
      <c r="C558" s="98"/>
      <c r="D558" s="99"/>
      <c r="E558" s="254"/>
      <c r="J558" s="225"/>
      <c r="K558" s="5"/>
      <c r="L558" s="225"/>
      <c r="M558" s="5"/>
      <c r="N558" s="5"/>
    </row>
    <row r="559" spans="1:14" s="4" customFormat="1">
      <c r="A559" s="97"/>
      <c r="B559" s="97"/>
      <c r="C559" s="98"/>
      <c r="D559" s="99"/>
      <c r="E559" s="254"/>
      <c r="J559" s="225"/>
      <c r="K559" s="5"/>
      <c r="L559" s="225"/>
      <c r="M559" s="5"/>
      <c r="N559" s="5"/>
    </row>
    <row r="560" spans="1:14" s="4" customFormat="1">
      <c r="A560" s="97"/>
      <c r="B560" s="97"/>
      <c r="C560" s="98"/>
      <c r="D560" s="99"/>
      <c r="E560" s="254"/>
      <c r="J560" s="225"/>
      <c r="K560" s="5"/>
      <c r="L560" s="225"/>
      <c r="M560" s="5"/>
      <c r="N560" s="5"/>
    </row>
    <row r="561" spans="1:14" s="4" customFormat="1">
      <c r="A561" s="97"/>
      <c r="B561" s="97"/>
      <c r="C561" s="98"/>
      <c r="D561" s="99"/>
      <c r="E561" s="254"/>
      <c r="J561" s="225"/>
      <c r="K561" s="5"/>
      <c r="L561" s="225"/>
      <c r="M561" s="5"/>
      <c r="N561" s="5"/>
    </row>
    <row r="562" spans="1:14" s="4" customFormat="1">
      <c r="A562" s="97"/>
      <c r="B562" s="97"/>
      <c r="C562" s="98"/>
      <c r="D562" s="99"/>
      <c r="E562" s="254"/>
      <c r="J562" s="225"/>
      <c r="K562" s="5"/>
      <c r="L562" s="225"/>
      <c r="M562" s="5"/>
      <c r="N562" s="5"/>
    </row>
    <row r="563" spans="1:14" s="4" customFormat="1">
      <c r="A563" s="97"/>
      <c r="B563" s="97"/>
      <c r="C563" s="98"/>
      <c r="D563" s="99"/>
      <c r="E563" s="254"/>
      <c r="J563" s="225"/>
      <c r="K563" s="5"/>
      <c r="L563" s="225"/>
      <c r="M563" s="5"/>
      <c r="N563" s="5"/>
    </row>
    <row r="564" spans="1:14" s="4" customFormat="1">
      <c r="A564" s="97"/>
      <c r="B564" s="97"/>
      <c r="C564" s="98"/>
      <c r="D564" s="99"/>
      <c r="E564" s="254"/>
      <c r="J564" s="225"/>
      <c r="K564" s="5"/>
      <c r="L564" s="225"/>
      <c r="M564" s="5"/>
      <c r="N564" s="5"/>
    </row>
    <row r="565" spans="1:14" s="4" customFormat="1">
      <c r="A565" s="97"/>
      <c r="B565" s="97"/>
      <c r="C565" s="98"/>
      <c r="D565" s="99"/>
      <c r="E565" s="254"/>
      <c r="J565" s="225"/>
      <c r="K565" s="5"/>
      <c r="L565" s="225"/>
      <c r="M565" s="5"/>
      <c r="N565" s="5"/>
    </row>
    <row r="566" spans="1:14" s="4" customFormat="1">
      <c r="A566" s="97"/>
      <c r="B566" s="97"/>
      <c r="C566" s="98"/>
      <c r="D566" s="99"/>
      <c r="E566" s="254"/>
      <c r="J566" s="225"/>
      <c r="K566" s="5"/>
      <c r="L566" s="225"/>
      <c r="M566" s="5"/>
      <c r="N566" s="5"/>
    </row>
    <row r="567" spans="1:14" s="4" customFormat="1">
      <c r="A567" s="97"/>
      <c r="B567" s="97"/>
      <c r="C567" s="98"/>
      <c r="D567" s="99"/>
      <c r="E567" s="254"/>
      <c r="J567" s="225"/>
      <c r="K567" s="5"/>
      <c r="L567" s="225"/>
      <c r="M567" s="5"/>
      <c r="N567" s="5"/>
    </row>
    <row r="568" spans="1:14" s="4" customFormat="1">
      <c r="A568" s="97"/>
      <c r="B568" s="97"/>
      <c r="C568" s="98"/>
      <c r="D568" s="99"/>
      <c r="E568" s="254"/>
      <c r="J568" s="225"/>
      <c r="K568" s="5"/>
      <c r="L568" s="225"/>
      <c r="M568" s="5"/>
      <c r="N568" s="5"/>
    </row>
    <row r="569" spans="1:14" s="4" customFormat="1">
      <c r="A569" s="97"/>
      <c r="B569" s="97"/>
      <c r="C569" s="98"/>
      <c r="D569" s="99"/>
      <c r="E569" s="254"/>
      <c r="J569" s="225"/>
      <c r="K569" s="5"/>
      <c r="L569" s="225"/>
      <c r="M569" s="5"/>
      <c r="N569" s="5"/>
    </row>
    <row r="570" spans="1:14" s="4" customFormat="1">
      <c r="A570" s="97"/>
      <c r="B570" s="97"/>
      <c r="C570" s="98"/>
      <c r="D570" s="99"/>
      <c r="E570" s="254"/>
      <c r="J570" s="225"/>
      <c r="K570" s="5"/>
      <c r="L570" s="225"/>
      <c r="M570" s="5"/>
      <c r="N570" s="5"/>
    </row>
    <row r="571" spans="1:14">
      <c r="E571" s="254"/>
    </row>
    <row r="572" spans="1:14">
      <c r="E572" s="254"/>
    </row>
    <row r="573" spans="1:14">
      <c r="E573" s="254"/>
    </row>
    <row r="574" spans="1:14">
      <c r="E574" s="254"/>
    </row>
    <row r="575" spans="1:14">
      <c r="E575" s="254"/>
    </row>
    <row r="576" spans="1:14" s="4" customFormat="1">
      <c r="A576" s="97"/>
      <c r="B576" s="97"/>
      <c r="C576" s="98"/>
      <c r="D576" s="99"/>
      <c r="E576" s="254"/>
      <c r="J576" s="225"/>
      <c r="K576" s="5"/>
      <c r="L576" s="225"/>
      <c r="M576" s="5"/>
      <c r="N576" s="5"/>
    </row>
    <row r="577" spans="1:14" s="4" customFormat="1">
      <c r="A577" s="97"/>
      <c r="B577" s="97"/>
      <c r="C577" s="98"/>
      <c r="D577" s="99"/>
      <c r="E577" s="254"/>
      <c r="J577" s="225"/>
      <c r="K577" s="5"/>
      <c r="L577" s="225"/>
      <c r="M577" s="5"/>
      <c r="N577" s="5"/>
    </row>
    <row r="578" spans="1:14" s="4" customFormat="1">
      <c r="A578" s="97"/>
      <c r="B578" s="97"/>
      <c r="C578" s="98"/>
      <c r="D578" s="99"/>
      <c r="E578" s="254"/>
      <c r="J578" s="225"/>
      <c r="K578" s="5"/>
      <c r="L578" s="225"/>
      <c r="M578" s="5"/>
      <c r="N578" s="5"/>
    </row>
    <row r="579" spans="1:14" s="4" customFormat="1">
      <c r="A579" s="97"/>
      <c r="B579" s="97"/>
      <c r="C579" s="98"/>
      <c r="D579" s="99"/>
      <c r="E579" s="254"/>
      <c r="J579" s="225"/>
      <c r="K579" s="5"/>
      <c r="L579" s="225"/>
      <c r="M579" s="5"/>
      <c r="N579" s="5"/>
    </row>
    <row r="580" spans="1:14" s="4" customFormat="1">
      <c r="A580" s="97"/>
      <c r="B580" s="97"/>
      <c r="C580" s="98"/>
      <c r="D580" s="99"/>
      <c r="E580" s="254"/>
      <c r="J580" s="225"/>
      <c r="K580" s="5"/>
      <c r="L580" s="225"/>
      <c r="M580" s="5"/>
      <c r="N580" s="5"/>
    </row>
    <row r="581" spans="1:14" s="4" customFormat="1">
      <c r="A581" s="97"/>
      <c r="B581" s="97"/>
      <c r="C581" s="98"/>
      <c r="D581" s="99"/>
      <c r="E581" s="254"/>
      <c r="J581" s="225"/>
      <c r="K581" s="5"/>
      <c r="L581" s="225"/>
      <c r="M581" s="5"/>
      <c r="N581" s="5"/>
    </row>
    <row r="582" spans="1:14" s="4" customFormat="1">
      <c r="A582" s="97"/>
      <c r="B582" s="97"/>
      <c r="C582" s="98"/>
      <c r="D582" s="99"/>
      <c r="E582" s="254"/>
      <c r="J582" s="225"/>
      <c r="K582" s="5"/>
      <c r="L582" s="225"/>
      <c r="M582" s="5"/>
      <c r="N582" s="5"/>
    </row>
    <row r="583" spans="1:14" s="4" customFormat="1">
      <c r="A583" s="97"/>
      <c r="B583" s="97"/>
      <c r="C583" s="98"/>
      <c r="D583" s="99"/>
      <c r="E583" s="254"/>
      <c r="J583" s="225"/>
      <c r="K583" s="5"/>
      <c r="L583" s="225"/>
      <c r="M583" s="5"/>
      <c r="N583" s="5"/>
    </row>
    <row r="584" spans="1:14" s="4" customFormat="1">
      <c r="A584" s="97"/>
      <c r="B584" s="97"/>
      <c r="C584" s="98"/>
      <c r="D584" s="99"/>
      <c r="E584" s="254"/>
      <c r="J584" s="225"/>
      <c r="K584" s="5"/>
      <c r="L584" s="225"/>
      <c r="M584" s="5"/>
      <c r="N584" s="5"/>
    </row>
    <row r="585" spans="1:14" s="4" customFormat="1">
      <c r="A585" s="97"/>
      <c r="B585" s="97"/>
      <c r="C585" s="98"/>
      <c r="D585" s="99"/>
      <c r="E585" s="254"/>
      <c r="J585" s="225"/>
      <c r="K585" s="5"/>
      <c r="L585" s="225"/>
      <c r="M585" s="5"/>
      <c r="N585" s="5"/>
    </row>
    <row r="586" spans="1:14" s="4" customFormat="1">
      <c r="A586" s="97"/>
      <c r="B586" s="97"/>
      <c r="C586" s="98"/>
      <c r="D586" s="99"/>
      <c r="E586" s="254"/>
      <c r="J586" s="225"/>
      <c r="K586" s="5"/>
      <c r="L586" s="225"/>
      <c r="M586" s="5"/>
      <c r="N586" s="5"/>
    </row>
    <row r="587" spans="1:14" s="4" customFormat="1">
      <c r="A587" s="97"/>
      <c r="B587" s="97"/>
      <c r="C587" s="98"/>
      <c r="D587" s="99"/>
      <c r="E587" s="254"/>
      <c r="J587" s="225"/>
      <c r="K587" s="5"/>
      <c r="L587" s="225"/>
      <c r="M587" s="5"/>
      <c r="N587" s="5"/>
    </row>
    <row r="588" spans="1:14" s="4" customFormat="1">
      <c r="A588" s="97"/>
      <c r="B588" s="97"/>
      <c r="C588" s="98"/>
      <c r="D588" s="99"/>
      <c r="E588" s="254"/>
      <c r="J588" s="225"/>
      <c r="K588" s="5"/>
      <c r="L588" s="225"/>
      <c r="M588" s="5"/>
      <c r="N588" s="5"/>
    </row>
    <row r="589" spans="1:14" s="4" customFormat="1">
      <c r="A589" s="97"/>
      <c r="B589" s="97"/>
      <c r="C589" s="98"/>
      <c r="D589" s="99"/>
      <c r="E589" s="254"/>
      <c r="J589" s="225"/>
      <c r="K589" s="5"/>
      <c r="L589" s="225"/>
      <c r="M589" s="5"/>
      <c r="N589" s="5"/>
    </row>
    <row r="590" spans="1:14" s="4" customFormat="1">
      <c r="A590" s="97"/>
      <c r="B590" s="97"/>
      <c r="C590" s="98"/>
      <c r="D590" s="99"/>
      <c r="E590" s="254"/>
      <c r="J590" s="225"/>
      <c r="K590" s="5"/>
      <c r="L590" s="225"/>
      <c r="M590" s="5"/>
      <c r="N590" s="5"/>
    </row>
    <row r="591" spans="1:14" s="4" customFormat="1">
      <c r="A591" s="97"/>
      <c r="B591" s="97"/>
      <c r="C591" s="98"/>
      <c r="D591" s="99"/>
      <c r="E591" s="254"/>
      <c r="J591" s="225"/>
      <c r="K591" s="5"/>
      <c r="L591" s="225"/>
      <c r="M591" s="5"/>
      <c r="N591" s="5"/>
    </row>
    <row r="592" spans="1:14" s="4" customFormat="1">
      <c r="A592" s="97"/>
      <c r="B592" s="97"/>
      <c r="C592" s="98"/>
      <c r="D592" s="99"/>
      <c r="E592" s="254"/>
      <c r="J592" s="225"/>
      <c r="K592" s="5"/>
      <c r="L592" s="225"/>
      <c r="M592" s="5"/>
      <c r="N592" s="5"/>
    </row>
    <row r="593" spans="1:14" s="4" customFormat="1">
      <c r="A593" s="97"/>
      <c r="B593" s="97"/>
      <c r="C593" s="98"/>
      <c r="D593" s="99"/>
      <c r="E593" s="254"/>
      <c r="J593" s="225"/>
      <c r="K593" s="5"/>
      <c r="L593" s="225"/>
      <c r="M593" s="5"/>
      <c r="N593" s="5"/>
    </row>
    <row r="594" spans="1:14" s="4" customFormat="1">
      <c r="A594" s="97"/>
      <c r="B594" s="97"/>
      <c r="C594" s="98"/>
      <c r="D594" s="99"/>
      <c r="E594" s="254"/>
      <c r="J594" s="225"/>
      <c r="K594" s="5"/>
      <c r="L594" s="225"/>
      <c r="M594" s="5"/>
      <c r="N594" s="5"/>
    </row>
    <row r="595" spans="1:14" s="4" customFormat="1">
      <c r="A595" s="97"/>
      <c r="B595" s="97"/>
      <c r="C595" s="98"/>
      <c r="D595" s="99"/>
      <c r="E595" s="254"/>
      <c r="J595" s="225"/>
      <c r="K595" s="5"/>
      <c r="L595" s="225"/>
      <c r="M595" s="5"/>
      <c r="N595" s="5"/>
    </row>
    <row r="596" spans="1:14" s="4" customFormat="1">
      <c r="A596" s="97"/>
      <c r="B596" s="97"/>
      <c r="C596" s="98"/>
      <c r="D596" s="99"/>
      <c r="E596" s="254"/>
      <c r="J596" s="225"/>
      <c r="K596" s="5"/>
      <c r="L596" s="225"/>
      <c r="M596" s="5"/>
      <c r="N596" s="5"/>
    </row>
    <row r="597" spans="1:14" s="4" customFormat="1">
      <c r="A597" s="97"/>
      <c r="B597" s="97"/>
      <c r="C597" s="98"/>
      <c r="D597" s="99"/>
      <c r="E597" s="254"/>
      <c r="J597" s="225"/>
      <c r="K597" s="5"/>
      <c r="L597" s="225"/>
      <c r="M597" s="5"/>
      <c r="N597" s="5"/>
    </row>
    <row r="598" spans="1:14" s="4" customFormat="1">
      <c r="A598" s="97"/>
      <c r="B598" s="97"/>
      <c r="C598" s="98"/>
      <c r="D598" s="99"/>
      <c r="E598" s="254"/>
      <c r="J598" s="225"/>
      <c r="K598" s="5"/>
      <c r="L598" s="225"/>
      <c r="M598" s="5"/>
      <c r="N598" s="5"/>
    </row>
    <row r="599" spans="1:14" s="4" customFormat="1">
      <c r="A599" s="97"/>
      <c r="B599" s="97"/>
      <c r="C599" s="98"/>
      <c r="D599" s="99"/>
      <c r="E599" s="254"/>
      <c r="J599" s="225"/>
      <c r="K599" s="5"/>
      <c r="L599" s="225"/>
      <c r="M599" s="5"/>
      <c r="N599" s="5"/>
    </row>
    <row r="600" spans="1:14" s="4" customFormat="1">
      <c r="A600" s="97"/>
      <c r="B600" s="97"/>
      <c r="C600" s="98"/>
      <c r="D600" s="99"/>
      <c r="E600" s="254"/>
      <c r="J600" s="225"/>
      <c r="K600" s="5"/>
      <c r="L600" s="225"/>
      <c r="M600" s="5"/>
      <c r="N600" s="5"/>
    </row>
    <row r="601" spans="1:14" s="4" customFormat="1">
      <c r="A601" s="97"/>
      <c r="B601" s="97"/>
      <c r="C601" s="98"/>
      <c r="D601" s="99"/>
      <c r="E601" s="254"/>
      <c r="J601" s="225"/>
      <c r="K601" s="5"/>
      <c r="L601" s="225"/>
      <c r="M601" s="5"/>
      <c r="N601" s="5"/>
    </row>
    <row r="602" spans="1:14" s="4" customFormat="1">
      <c r="A602" s="97"/>
      <c r="B602" s="97"/>
      <c r="C602" s="98"/>
      <c r="D602" s="99"/>
      <c r="E602" s="254"/>
      <c r="J602" s="225"/>
      <c r="K602" s="5"/>
      <c r="L602" s="225"/>
      <c r="M602" s="5"/>
      <c r="N602" s="5"/>
    </row>
    <row r="603" spans="1:14" s="4" customFormat="1">
      <c r="A603" s="97"/>
      <c r="B603" s="97"/>
      <c r="C603" s="98"/>
      <c r="D603" s="99"/>
      <c r="E603" s="254"/>
      <c r="J603" s="225"/>
      <c r="K603" s="5"/>
      <c r="L603" s="225"/>
      <c r="M603" s="5"/>
      <c r="N603" s="5"/>
    </row>
    <row r="604" spans="1:14" s="4" customFormat="1">
      <c r="A604" s="97"/>
      <c r="B604" s="97"/>
      <c r="C604" s="98"/>
      <c r="D604" s="99"/>
      <c r="E604" s="254"/>
      <c r="J604" s="225"/>
      <c r="K604" s="5"/>
      <c r="L604" s="225"/>
      <c r="M604" s="5"/>
      <c r="N604" s="5"/>
    </row>
    <row r="605" spans="1:14" s="4" customFormat="1">
      <c r="A605" s="97"/>
      <c r="B605" s="97"/>
      <c r="C605" s="98"/>
      <c r="D605" s="99"/>
      <c r="E605" s="254"/>
      <c r="J605" s="225"/>
      <c r="K605" s="5"/>
      <c r="L605" s="225"/>
      <c r="M605" s="5"/>
      <c r="N605" s="5"/>
    </row>
    <row r="606" spans="1:14" s="4" customFormat="1">
      <c r="A606" s="97"/>
      <c r="B606" s="97"/>
      <c r="C606" s="98"/>
      <c r="D606" s="99"/>
      <c r="E606" s="254"/>
      <c r="J606" s="225"/>
      <c r="K606" s="5"/>
      <c r="L606" s="225"/>
      <c r="M606" s="5"/>
      <c r="N606" s="5"/>
    </row>
    <row r="607" spans="1:14" s="4" customFormat="1">
      <c r="A607" s="97"/>
      <c r="B607" s="97"/>
      <c r="C607" s="98"/>
      <c r="D607" s="99"/>
      <c r="E607" s="254"/>
      <c r="J607" s="225"/>
      <c r="K607" s="5"/>
      <c r="L607" s="225"/>
      <c r="M607" s="5"/>
      <c r="N607" s="5"/>
    </row>
    <row r="608" spans="1:14" s="4" customFormat="1">
      <c r="A608" s="97"/>
      <c r="B608" s="97"/>
      <c r="C608" s="98"/>
      <c r="D608" s="99"/>
      <c r="E608" s="254"/>
      <c r="J608" s="225"/>
      <c r="K608" s="5"/>
      <c r="L608" s="225"/>
      <c r="M608" s="5"/>
      <c r="N608" s="5"/>
    </row>
    <row r="609" spans="1:14" s="4" customFormat="1">
      <c r="A609" s="97"/>
      <c r="B609" s="97"/>
      <c r="C609" s="98"/>
      <c r="D609" s="99"/>
      <c r="E609" s="254"/>
      <c r="J609" s="225"/>
      <c r="K609" s="5"/>
      <c r="L609" s="225"/>
      <c r="M609" s="5"/>
      <c r="N609" s="5"/>
    </row>
    <row r="610" spans="1:14" s="4" customFormat="1">
      <c r="A610" s="97"/>
      <c r="B610" s="97"/>
      <c r="C610" s="98"/>
      <c r="D610" s="99"/>
      <c r="E610" s="254"/>
      <c r="J610" s="225"/>
      <c r="K610" s="5"/>
      <c r="L610" s="225"/>
      <c r="M610" s="5"/>
      <c r="N610" s="5"/>
    </row>
    <row r="611" spans="1:14" s="4" customFormat="1">
      <c r="A611" s="97"/>
      <c r="B611" s="97"/>
      <c r="C611" s="98"/>
      <c r="D611" s="99"/>
      <c r="E611" s="254"/>
      <c r="J611" s="225"/>
      <c r="K611" s="5"/>
      <c r="L611" s="225"/>
      <c r="M611" s="5"/>
      <c r="N611" s="5"/>
    </row>
    <row r="612" spans="1:14" s="4" customFormat="1">
      <c r="A612" s="97"/>
      <c r="B612" s="97"/>
      <c r="C612" s="98"/>
      <c r="D612" s="99"/>
      <c r="E612" s="254"/>
      <c r="J612" s="225"/>
      <c r="K612" s="5"/>
      <c r="L612" s="225"/>
      <c r="M612" s="5"/>
      <c r="N612" s="5"/>
    </row>
    <row r="613" spans="1:14" s="4" customFormat="1">
      <c r="A613" s="97"/>
      <c r="B613" s="97"/>
      <c r="C613" s="98"/>
      <c r="D613" s="99"/>
      <c r="E613" s="254"/>
      <c r="J613" s="225"/>
      <c r="K613" s="5"/>
      <c r="L613" s="225"/>
      <c r="M613" s="5"/>
      <c r="N613" s="5"/>
    </row>
    <row r="614" spans="1:14" s="4" customFormat="1">
      <c r="A614" s="97"/>
      <c r="B614" s="97"/>
      <c r="C614" s="98"/>
      <c r="D614" s="99"/>
      <c r="E614" s="254"/>
      <c r="J614" s="225"/>
      <c r="K614" s="5"/>
      <c r="L614" s="225"/>
      <c r="M614" s="5"/>
      <c r="N614" s="5"/>
    </row>
    <row r="615" spans="1:14" s="4" customFormat="1">
      <c r="A615" s="97"/>
      <c r="B615" s="97"/>
      <c r="C615" s="98"/>
      <c r="D615" s="99"/>
      <c r="E615" s="254"/>
      <c r="J615" s="225"/>
      <c r="K615" s="5"/>
      <c r="L615" s="225"/>
      <c r="M615" s="5"/>
      <c r="N615" s="5"/>
    </row>
    <row r="616" spans="1:14" s="4" customFormat="1">
      <c r="A616" s="97"/>
      <c r="B616" s="97"/>
      <c r="C616" s="98"/>
      <c r="D616" s="99"/>
      <c r="E616" s="254"/>
      <c r="J616" s="225"/>
      <c r="K616" s="5"/>
      <c r="L616" s="225"/>
      <c r="M616" s="5"/>
      <c r="N616" s="5"/>
    </row>
    <row r="617" spans="1:14" s="4" customFormat="1">
      <c r="A617" s="97"/>
      <c r="B617" s="97"/>
      <c r="C617" s="98"/>
      <c r="D617" s="99"/>
      <c r="E617" s="254"/>
      <c r="J617" s="225"/>
      <c r="K617" s="5"/>
      <c r="L617" s="225"/>
      <c r="M617" s="5"/>
      <c r="N617" s="5"/>
    </row>
    <row r="618" spans="1:14" s="4" customFormat="1">
      <c r="A618" s="97"/>
      <c r="B618" s="97"/>
      <c r="C618" s="98"/>
      <c r="D618" s="99"/>
      <c r="E618" s="254"/>
      <c r="J618" s="225"/>
      <c r="K618" s="5"/>
      <c r="L618" s="225"/>
      <c r="M618" s="5"/>
      <c r="N618" s="5"/>
    </row>
    <row r="619" spans="1:14" s="4" customFormat="1">
      <c r="A619" s="97"/>
      <c r="B619" s="97"/>
      <c r="C619" s="98"/>
      <c r="D619" s="99"/>
      <c r="E619" s="254"/>
      <c r="J619" s="225"/>
      <c r="K619" s="5"/>
      <c r="L619" s="225"/>
      <c r="M619" s="5"/>
      <c r="N619" s="5"/>
    </row>
    <row r="620" spans="1:14" s="4" customFormat="1">
      <c r="A620" s="97"/>
      <c r="B620" s="97"/>
      <c r="C620" s="98"/>
      <c r="D620" s="99"/>
      <c r="E620" s="254"/>
      <c r="J620" s="225"/>
      <c r="K620" s="5"/>
      <c r="L620" s="225"/>
      <c r="M620" s="5"/>
      <c r="N620" s="5"/>
    </row>
    <row r="621" spans="1:14" s="4" customFormat="1">
      <c r="A621" s="97"/>
      <c r="B621" s="97"/>
      <c r="C621" s="98"/>
      <c r="D621" s="99"/>
      <c r="E621" s="254"/>
      <c r="J621" s="225"/>
      <c r="K621" s="5"/>
      <c r="L621" s="225"/>
      <c r="M621" s="5"/>
      <c r="N621" s="5"/>
    </row>
    <row r="622" spans="1:14" s="4" customFormat="1">
      <c r="A622" s="97"/>
      <c r="B622" s="97"/>
      <c r="C622" s="98"/>
      <c r="D622" s="99"/>
      <c r="E622" s="254"/>
      <c r="J622" s="225"/>
      <c r="K622" s="5"/>
      <c r="L622" s="225"/>
      <c r="M622" s="5"/>
      <c r="N622" s="5"/>
    </row>
    <row r="623" spans="1:14" s="4" customFormat="1">
      <c r="A623" s="97"/>
      <c r="B623" s="97"/>
      <c r="C623" s="98"/>
      <c r="D623" s="99"/>
      <c r="E623" s="254"/>
      <c r="J623" s="225"/>
      <c r="K623" s="5"/>
      <c r="L623" s="225"/>
      <c r="M623" s="5"/>
      <c r="N623" s="5"/>
    </row>
  </sheetData>
  <mergeCells count="62">
    <mergeCell ref="F295:F296"/>
    <mergeCell ref="G295:G296"/>
    <mergeCell ref="H295:H296"/>
    <mergeCell ref="I295:I296"/>
    <mergeCell ref="J295:J296"/>
    <mergeCell ref="F275:F276"/>
    <mergeCell ref="G275:G276"/>
    <mergeCell ref="H275:H276"/>
    <mergeCell ref="I275:I276"/>
    <mergeCell ref="J275:J276"/>
    <mergeCell ref="A295:A296"/>
    <mergeCell ref="B295:B296"/>
    <mergeCell ref="C295:C296"/>
    <mergeCell ref="D295:D296"/>
    <mergeCell ref="E295:E296"/>
    <mergeCell ref="F272:F273"/>
    <mergeCell ref="G272:G273"/>
    <mergeCell ref="H272:H273"/>
    <mergeCell ref="I272:I273"/>
    <mergeCell ref="J272:J273"/>
    <mergeCell ref="A275:A276"/>
    <mergeCell ref="B275:B276"/>
    <mergeCell ref="C275:C276"/>
    <mergeCell ref="D275:D276"/>
    <mergeCell ref="E275:E276"/>
    <mergeCell ref="F37:F38"/>
    <mergeCell ref="G37:G38"/>
    <mergeCell ref="H37:H38"/>
    <mergeCell ref="I37:I38"/>
    <mergeCell ref="J37:J38"/>
    <mergeCell ref="A272:A273"/>
    <mergeCell ref="B272:B273"/>
    <mergeCell ref="C272:C273"/>
    <mergeCell ref="D272:D273"/>
    <mergeCell ref="E272:E273"/>
    <mergeCell ref="F23:F24"/>
    <mergeCell ref="G23:G24"/>
    <mergeCell ref="H23:H24"/>
    <mergeCell ref="I23:I24"/>
    <mergeCell ref="J23:J24"/>
    <mergeCell ref="F25:F26"/>
    <mergeCell ref="G25:G26"/>
    <mergeCell ref="H25:H26"/>
    <mergeCell ref="I25:I26"/>
    <mergeCell ref="J25:J26"/>
    <mergeCell ref="F15:F16"/>
    <mergeCell ref="G15:G16"/>
    <mergeCell ref="H15:H16"/>
    <mergeCell ref="I15:I16"/>
    <mergeCell ref="J15:J16"/>
    <mergeCell ref="F19:F20"/>
    <mergeCell ref="G19:G20"/>
    <mergeCell ref="H19:H20"/>
    <mergeCell ref="I19:I20"/>
    <mergeCell ref="J19:J20"/>
    <mergeCell ref="A2:J2"/>
    <mergeCell ref="A4:E4"/>
    <mergeCell ref="F13:F14"/>
    <mergeCell ref="G13:G14"/>
    <mergeCell ref="H13:H14"/>
    <mergeCell ref="I13:I14"/>
    <mergeCell ref="J13:J14"/>
  </mergeCells>
  <pageMargins left="0.31496062992125984" right="0.19685039370078741" top="0.39370078740157483" bottom="0.19685039370078741" header="0.23622047244094491" footer="0.15748031496062992"/>
  <pageSetup paperSize="9" scale="48" fitToHeight="24" orientation="landscape" r:id="rId1"/>
  <headerFooter differentFirst="1" alignWithMargins="0">
    <oddHeader>&amp;C&amp;P</oddHeader>
  </headerFooter>
  <rowBreaks count="2" manualBreakCount="2">
    <brk id="27" max="9" man="1"/>
    <brk id="37" max="9" man="1"/>
  </rowBreaks>
  <colBreaks count="1" manualBreakCount="1">
    <brk id="5" max="549" man="1"/>
  </colBreaks>
</worksheet>
</file>

<file path=xl/worksheets/sheet6.xml><?xml version="1.0" encoding="utf-8"?>
<worksheet xmlns="http://schemas.openxmlformats.org/spreadsheetml/2006/main" xmlns:r="http://schemas.openxmlformats.org/officeDocument/2006/relationships">
  <sheetPr>
    <tabColor rgb="FFFF0066"/>
    <pageSetUpPr fitToPage="1"/>
  </sheetPr>
  <dimension ref="A2:N639"/>
  <sheetViews>
    <sheetView tabSelected="1" view="pageBreakPreview" topLeftCell="A417" zoomScale="71" zoomScaleNormal="75" zoomScaleSheetLayoutView="71" workbookViewId="0">
      <selection activeCell="E427" sqref="E427"/>
    </sheetView>
  </sheetViews>
  <sheetFormatPr defaultColWidth="9.140625" defaultRowHeight="18.75"/>
  <cols>
    <col min="1" max="1" width="11.28515625" style="97" customWidth="1"/>
    <col min="2" max="2" width="9.85546875" style="97" customWidth="1"/>
    <col min="3" max="3" width="9.140625" style="98"/>
    <col min="4" max="4" width="17.140625" style="99" customWidth="1"/>
    <col min="5" max="5" width="95.5703125" style="257" customWidth="1"/>
    <col min="6" max="6" width="14.5703125" style="4" customWidth="1"/>
    <col min="7" max="7" width="10.85546875" style="4" customWidth="1"/>
    <col min="8" max="8" width="17.140625" style="4" customWidth="1"/>
    <col min="9" max="9" width="16.85546875" style="4" customWidth="1"/>
    <col min="10" max="10" width="95.28515625" style="225" customWidth="1"/>
    <col min="11" max="11" width="16.42578125" style="5" customWidth="1"/>
    <col min="12" max="12" width="86.42578125" style="225" customWidth="1"/>
    <col min="13" max="13" width="16.42578125" style="5" customWidth="1"/>
    <col min="14" max="14" width="12.42578125" style="5" bestFit="1" customWidth="1"/>
    <col min="15" max="16384" width="9.140625" style="6"/>
  </cols>
  <sheetData>
    <row r="2" spans="1:14" s="2" customFormat="1">
      <c r="A2" s="414" t="s">
        <v>1702</v>
      </c>
      <c r="B2" s="415"/>
      <c r="C2" s="416"/>
      <c r="D2" s="416"/>
      <c r="E2" s="416"/>
      <c r="F2" s="417"/>
      <c r="G2" s="417"/>
      <c r="H2" s="417"/>
      <c r="I2" s="417"/>
      <c r="J2" s="417"/>
      <c r="K2" s="1"/>
      <c r="L2" s="340"/>
      <c r="M2" s="1"/>
      <c r="N2" s="1"/>
    </row>
    <row r="3" spans="1:14">
      <c r="A3" s="63"/>
      <c r="B3" s="63"/>
      <c r="C3" s="64"/>
      <c r="D3" s="65"/>
      <c r="E3" s="254"/>
    </row>
    <row r="4" spans="1:14">
      <c r="A4" s="418"/>
      <c r="B4" s="419"/>
      <c r="C4" s="420"/>
      <c r="D4" s="420"/>
      <c r="E4" s="420"/>
    </row>
    <row r="5" spans="1:14" ht="112.5">
      <c r="A5" s="118" t="s">
        <v>1501</v>
      </c>
      <c r="B5" s="118" t="s">
        <v>1</v>
      </c>
      <c r="C5" s="235" t="s">
        <v>2</v>
      </c>
      <c r="D5" s="119" t="s">
        <v>1703</v>
      </c>
      <c r="E5" s="244" t="s">
        <v>4</v>
      </c>
      <c r="F5" s="118" t="s">
        <v>1501</v>
      </c>
      <c r="G5" s="118" t="s">
        <v>1</v>
      </c>
      <c r="H5" s="235" t="s">
        <v>2</v>
      </c>
      <c r="I5" s="119" t="s">
        <v>3</v>
      </c>
      <c r="J5" s="244" t="s">
        <v>4</v>
      </c>
      <c r="L5" s="389"/>
    </row>
    <row r="6" spans="1:14">
      <c r="A6" s="14">
        <v>1</v>
      </c>
      <c r="B6" s="14">
        <v>2</v>
      </c>
      <c r="C6" s="242">
        <v>3</v>
      </c>
      <c r="D6" s="242">
        <v>4</v>
      </c>
      <c r="E6" s="242">
        <v>5</v>
      </c>
      <c r="F6" s="242">
        <v>6</v>
      </c>
      <c r="G6" s="242">
        <v>7</v>
      </c>
      <c r="H6" s="242">
        <v>8</v>
      </c>
      <c r="I6" s="242">
        <v>9</v>
      </c>
      <c r="J6" s="242">
        <v>10</v>
      </c>
      <c r="L6" s="390"/>
    </row>
    <row r="7" spans="1:14" ht="45">
      <c r="A7" s="226" t="s">
        <v>7</v>
      </c>
      <c r="B7" s="226" t="s">
        <v>8</v>
      </c>
      <c r="C7" s="227" t="s">
        <v>9</v>
      </c>
      <c r="D7" s="228" t="s">
        <v>10</v>
      </c>
      <c r="E7" s="251" t="s">
        <v>1503</v>
      </c>
      <c r="F7" s="226" t="s">
        <v>7</v>
      </c>
      <c r="G7" s="226" t="s">
        <v>8</v>
      </c>
      <c r="H7" s="227" t="s">
        <v>9</v>
      </c>
      <c r="I7" s="228" t="s">
        <v>10</v>
      </c>
      <c r="J7" s="251" t="s">
        <v>11</v>
      </c>
      <c r="K7" s="5" t="str">
        <f>VLOOKUP(M7,'ЦСР 2014'!$A$8:$B$417,2,0)</f>
        <v>Муниципальная программа «Развитие образования в городе Ставрополе на 2014 - 2017 годы»</v>
      </c>
      <c r="L7" s="391"/>
      <c r="M7" s="5" t="str">
        <f>CONCATENATE(A7," ",B7," ",C7)</f>
        <v>01 0 0000</v>
      </c>
      <c r="N7" s="5" t="b">
        <f>E7=K7</f>
        <v>1</v>
      </c>
    </row>
    <row r="8" spans="1:14" ht="37.5">
      <c r="A8" s="229" t="s">
        <v>7</v>
      </c>
      <c r="B8" s="229" t="s">
        <v>15</v>
      </c>
      <c r="C8" s="230" t="s">
        <v>9</v>
      </c>
      <c r="D8" s="231" t="s">
        <v>16</v>
      </c>
      <c r="E8" s="252" t="s">
        <v>1504</v>
      </c>
      <c r="F8" s="229" t="s">
        <v>7</v>
      </c>
      <c r="G8" s="229" t="s">
        <v>15</v>
      </c>
      <c r="H8" s="230" t="s">
        <v>9</v>
      </c>
      <c r="I8" s="231" t="s">
        <v>16</v>
      </c>
      <c r="J8" s="252" t="s">
        <v>17</v>
      </c>
      <c r="K8" s="5" t="str">
        <f>VLOOKUP(M8,'ЦСР 2014'!$A$8:$B$417,2,0)</f>
        <v xml:space="preserve">Подпрограмма «Организация дошкольного, школьного и дополнительного образования на 2014 - 2017 годы» </v>
      </c>
      <c r="L8" s="392"/>
      <c r="M8" s="5" t="str">
        <f t="shared" ref="M8:M71" si="0">CONCATENATE(A8," ",B8," ",C8)</f>
        <v>01 1 0000</v>
      </c>
      <c r="N8" s="5" t="b">
        <f t="shared" ref="N8:N71" si="1">E8=K8</f>
        <v>1</v>
      </c>
    </row>
    <row r="9" spans="1:14">
      <c r="A9" s="14" t="s">
        <v>7</v>
      </c>
      <c r="B9" s="14" t="s">
        <v>15</v>
      </c>
      <c r="C9" s="232">
        <v>1113</v>
      </c>
      <c r="D9" s="233" t="s">
        <v>20</v>
      </c>
      <c r="E9" s="248" t="s">
        <v>21</v>
      </c>
      <c r="F9" s="14" t="s">
        <v>7</v>
      </c>
      <c r="G9" s="14" t="s">
        <v>15</v>
      </c>
      <c r="H9" s="232">
        <v>1113</v>
      </c>
      <c r="I9" s="233" t="s">
        <v>20</v>
      </c>
      <c r="J9" s="248" t="s">
        <v>21</v>
      </c>
      <c r="K9" s="5" t="str">
        <f>VLOOKUP(M9,'ЦСР 2014'!$A$8:$B$417,2,0)</f>
        <v>Обеспечение деятельности (оказание услуг) детских дошкольных учреждений</v>
      </c>
      <c r="L9" s="393"/>
      <c r="M9" s="5" t="str">
        <f t="shared" si="0"/>
        <v>01 1 1113</v>
      </c>
      <c r="N9" s="5" t="b">
        <f t="shared" si="1"/>
        <v>1</v>
      </c>
    </row>
    <row r="10" spans="1:14" s="19" customFormat="1" ht="37.5">
      <c r="A10" s="341" t="s">
        <v>7</v>
      </c>
      <c r="B10" s="341" t="s">
        <v>15</v>
      </c>
      <c r="C10" s="17">
        <v>1114</v>
      </c>
      <c r="D10" s="234" t="s">
        <v>38</v>
      </c>
      <c r="E10" s="246" t="s">
        <v>39</v>
      </c>
      <c r="F10" s="341" t="s">
        <v>7</v>
      </c>
      <c r="G10" s="341" t="s">
        <v>15</v>
      </c>
      <c r="H10" s="17">
        <v>1114</v>
      </c>
      <c r="I10" s="234" t="s">
        <v>38</v>
      </c>
      <c r="J10" s="246" t="s">
        <v>39</v>
      </c>
      <c r="K10" s="5" t="str">
        <f>VLOOKUP(M10,'ЦСР 2014'!$A$8:$B$417,2,0)</f>
        <v>Обеспечение деятельности (оказание услуг) школы - детского сада, начальной, неполной средней и средней школы</v>
      </c>
      <c r="L10" s="394"/>
      <c r="M10" s="5" t="str">
        <f t="shared" si="0"/>
        <v>01 1 1114</v>
      </c>
      <c r="N10" s="5" t="b">
        <f t="shared" si="1"/>
        <v>1</v>
      </c>
    </row>
    <row r="11" spans="1:14" s="19" customFormat="1" ht="37.5">
      <c r="A11" s="341" t="s">
        <v>7</v>
      </c>
      <c r="B11" s="341" t="s">
        <v>15</v>
      </c>
      <c r="C11" s="17">
        <v>1115</v>
      </c>
      <c r="D11" s="234" t="s">
        <v>41</v>
      </c>
      <c r="E11" s="246" t="s">
        <v>42</v>
      </c>
      <c r="F11" s="341" t="s">
        <v>7</v>
      </c>
      <c r="G11" s="341" t="s">
        <v>15</v>
      </c>
      <c r="H11" s="17">
        <v>1115</v>
      </c>
      <c r="I11" s="234" t="s">
        <v>41</v>
      </c>
      <c r="J11" s="246" t="s">
        <v>42</v>
      </c>
      <c r="K11" s="5" t="str">
        <f>VLOOKUP(M11,'ЦСР 2014'!$A$8:$B$417,2,0)</f>
        <v>Обеспечение деятельности (оказание услуг) учреждений по внешкольной работе с детьми</v>
      </c>
      <c r="L11" s="394"/>
      <c r="M11" s="5" t="str">
        <f t="shared" si="0"/>
        <v>01 1 1115</v>
      </c>
      <c r="N11" s="5" t="b">
        <f t="shared" si="1"/>
        <v>1</v>
      </c>
    </row>
    <row r="12" spans="1:14" s="4" customFormat="1" ht="75">
      <c r="A12" s="14" t="s">
        <v>7</v>
      </c>
      <c r="B12" s="14" t="s">
        <v>15</v>
      </c>
      <c r="C12" s="232">
        <v>1130</v>
      </c>
      <c r="D12" s="233" t="s">
        <v>49</v>
      </c>
      <c r="E12" s="248" t="s">
        <v>50</v>
      </c>
      <c r="F12" s="14" t="s">
        <v>7</v>
      </c>
      <c r="G12" s="14" t="s">
        <v>15</v>
      </c>
      <c r="H12" s="232">
        <v>1130</v>
      </c>
      <c r="I12" s="233" t="s">
        <v>49</v>
      </c>
      <c r="J12" s="248" t="s">
        <v>50</v>
      </c>
      <c r="K12" s="5" t="str">
        <f>VLOOKUP(M12,'ЦСР 2014'!$A$8:$B$417,2,0)</f>
        <v>Обеспечение деятельности (оказание услуг) учебно-методических кабинетов, централизованных бухгалтерий, групп хозяйственного обслуживания, учебных фильмотек, межшкольных учебно-производственных комбинатов, логопедических пунктов</v>
      </c>
      <c r="L12" s="393"/>
      <c r="M12" s="5" t="str">
        <f t="shared" si="0"/>
        <v>01 1 1130</v>
      </c>
      <c r="N12" s="5" t="b">
        <f t="shared" si="1"/>
        <v>1</v>
      </c>
    </row>
    <row r="13" spans="1:14" s="4" customFormat="1" ht="56.25">
      <c r="A13" s="24" t="s">
        <v>7</v>
      </c>
      <c r="B13" s="24" t="s">
        <v>91</v>
      </c>
      <c r="C13" s="215" t="s">
        <v>9</v>
      </c>
      <c r="D13" s="184" t="s">
        <v>92</v>
      </c>
      <c r="E13" s="205" t="s">
        <v>1830</v>
      </c>
      <c r="F13" s="425" t="s">
        <v>7</v>
      </c>
      <c r="G13" s="425" t="s">
        <v>15</v>
      </c>
      <c r="H13" s="427">
        <v>1154</v>
      </c>
      <c r="I13" s="429" t="s">
        <v>54</v>
      </c>
      <c r="J13" s="433" t="s">
        <v>55</v>
      </c>
      <c r="K13" s="5" t="str">
        <f>VLOOKUP(M13,'ЦСР 2014'!$A$8:$B$417,2,0)</f>
        <v xml:space="preserve">Подпрограмма «Организация мероприятий с обучающимися и воспитанниками образовательных учреждений города Ставрополя на 2014 - 2017 годы» </v>
      </c>
      <c r="L13" s="395"/>
      <c r="M13" s="5" t="str">
        <f t="shared" si="0"/>
        <v>01 2 0000</v>
      </c>
      <c r="N13" s="5" t="b">
        <f t="shared" si="1"/>
        <v>0</v>
      </c>
    </row>
    <row r="14" spans="1:14" s="4" customFormat="1" ht="37.5">
      <c r="A14" s="14" t="s">
        <v>7</v>
      </c>
      <c r="B14" s="14" t="s">
        <v>91</v>
      </c>
      <c r="C14" s="232">
        <v>1154</v>
      </c>
      <c r="D14" s="233" t="s">
        <v>1510</v>
      </c>
      <c r="E14" s="245" t="s">
        <v>55</v>
      </c>
      <c r="F14" s="426"/>
      <c r="G14" s="426"/>
      <c r="H14" s="428"/>
      <c r="I14" s="430"/>
      <c r="J14" s="434"/>
      <c r="K14" s="5" t="str">
        <f>VLOOKUP(M14,'ЦСР 2014'!$A$8:$B$417,2,0)</f>
        <v>Обеспечение деятельности (оказание услуг) учреждений, обеспечивающих предоставление услуг по оздоровлению детей</v>
      </c>
      <c r="L14" s="395"/>
      <c r="M14" s="5" t="str">
        <f t="shared" si="0"/>
        <v>01 2 1154</v>
      </c>
      <c r="N14" s="5" t="b">
        <f t="shared" si="1"/>
        <v>1</v>
      </c>
    </row>
    <row r="15" spans="1:14" s="4" customFormat="1" ht="56.25">
      <c r="A15" s="24" t="s">
        <v>7</v>
      </c>
      <c r="B15" s="24" t="s">
        <v>308</v>
      </c>
      <c r="C15" s="215" t="s">
        <v>9</v>
      </c>
      <c r="D15" s="184" t="s">
        <v>1527</v>
      </c>
      <c r="E15" s="205" t="s">
        <v>1827</v>
      </c>
      <c r="F15" s="425" t="s">
        <v>7</v>
      </c>
      <c r="G15" s="425" t="s">
        <v>15</v>
      </c>
      <c r="H15" s="427">
        <v>1169</v>
      </c>
      <c r="I15" s="429" t="s">
        <v>1371</v>
      </c>
      <c r="J15" s="433" t="s">
        <v>1372</v>
      </c>
      <c r="K15" s="5" t="str">
        <f>VLOOKUP(M15,'ЦСР 2014'!$A$8:$B$417,2,0)</f>
        <v>Подпрограмма «Совершенствование материально-технической базы образовательных учреждений и внедрение инновационных форм образования в городе Ставрополе на 2014 - 2017 годы»</v>
      </c>
      <c r="L15" s="395"/>
      <c r="M15" s="5" t="str">
        <f t="shared" si="0"/>
        <v>01 5 0000</v>
      </c>
      <c r="N15" s="5" t="b">
        <f t="shared" si="1"/>
        <v>0</v>
      </c>
    </row>
    <row r="16" spans="1:14" s="4" customFormat="1" ht="75">
      <c r="A16" s="14" t="s">
        <v>7</v>
      </c>
      <c r="B16" s="14" t="s">
        <v>308</v>
      </c>
      <c r="C16" s="232">
        <v>7669</v>
      </c>
      <c r="D16" s="233" t="s">
        <v>1530</v>
      </c>
      <c r="E16" s="246" t="s">
        <v>1831</v>
      </c>
      <c r="F16" s="426"/>
      <c r="G16" s="426"/>
      <c r="H16" s="428"/>
      <c r="I16" s="430"/>
      <c r="J16" s="434"/>
      <c r="K16" s="5" t="e">
        <f>VLOOKUP(M16,'ЦСР 2014'!$A$8:$B$417,2,0)</f>
        <v>#N/A</v>
      </c>
      <c r="L16" s="395"/>
      <c r="M16" s="5" t="str">
        <f t="shared" si="0"/>
        <v>01 5 7669</v>
      </c>
      <c r="N16" s="5" t="e">
        <f t="shared" si="1"/>
        <v>#N/A</v>
      </c>
    </row>
    <row r="17" spans="1:14" s="4" customFormat="1" ht="56.25">
      <c r="A17" s="341"/>
      <c r="B17" s="341"/>
      <c r="C17" s="17"/>
      <c r="D17" s="234"/>
      <c r="E17" s="18" t="s">
        <v>1502</v>
      </c>
      <c r="F17" s="341" t="s">
        <v>7</v>
      </c>
      <c r="G17" s="341" t="s">
        <v>15</v>
      </c>
      <c r="H17" s="17">
        <v>1713</v>
      </c>
      <c r="I17" s="234" t="s">
        <v>1373</v>
      </c>
      <c r="J17" s="245" t="s">
        <v>1374</v>
      </c>
      <c r="K17" s="5" t="e">
        <f>VLOOKUP(M17,'ЦСР 2014'!$A$8:$B$417,2,0)</f>
        <v>#N/A</v>
      </c>
      <c r="L17" s="395"/>
      <c r="M17" s="5" t="str">
        <f t="shared" si="0"/>
        <v xml:space="preserve">  </v>
      </c>
      <c r="N17" s="5" t="e">
        <f t="shared" si="1"/>
        <v>#N/A</v>
      </c>
    </row>
    <row r="18" spans="1:14" s="4" customFormat="1" ht="75">
      <c r="A18" s="341"/>
      <c r="B18" s="341"/>
      <c r="C18" s="17"/>
      <c r="D18" s="234"/>
      <c r="E18" s="18" t="s">
        <v>1502</v>
      </c>
      <c r="F18" s="341" t="s">
        <v>7</v>
      </c>
      <c r="G18" s="341" t="s">
        <v>15</v>
      </c>
      <c r="H18" s="17">
        <v>1714</v>
      </c>
      <c r="I18" s="234" t="s">
        <v>1375</v>
      </c>
      <c r="J18" s="245" t="s">
        <v>1376</v>
      </c>
      <c r="K18" s="5" t="e">
        <f>VLOOKUP(M18,'ЦСР 2014'!$A$8:$B$417,2,0)</f>
        <v>#N/A</v>
      </c>
      <c r="L18" s="395"/>
      <c r="M18" s="5" t="str">
        <f t="shared" si="0"/>
        <v xml:space="preserve">  </v>
      </c>
      <c r="N18" s="5" t="e">
        <f t="shared" si="1"/>
        <v>#N/A</v>
      </c>
    </row>
    <row r="19" spans="1:14" s="4" customFormat="1" ht="56.25">
      <c r="A19" s="24" t="s">
        <v>7</v>
      </c>
      <c r="B19" s="24" t="s">
        <v>91</v>
      </c>
      <c r="C19" s="215" t="s">
        <v>9</v>
      </c>
      <c r="D19" s="184" t="s">
        <v>92</v>
      </c>
      <c r="E19" s="205" t="s">
        <v>1830</v>
      </c>
      <c r="F19" s="425" t="s">
        <v>7</v>
      </c>
      <c r="G19" s="425" t="s">
        <v>15</v>
      </c>
      <c r="H19" s="427">
        <v>2024</v>
      </c>
      <c r="I19" s="429" t="s">
        <v>63</v>
      </c>
      <c r="J19" s="433" t="s">
        <v>64</v>
      </c>
      <c r="K19" s="5" t="str">
        <f>VLOOKUP(M19,'ЦСР 2014'!$A$8:$B$417,2,0)</f>
        <v xml:space="preserve">Подпрограмма «Организация мероприятий с обучающимися и воспитанниками образовательных учреждений города Ставрополя на 2014 - 2017 годы» </v>
      </c>
      <c r="L19" s="395"/>
      <c r="M19" s="5" t="str">
        <f t="shared" si="0"/>
        <v>01 2 0000</v>
      </c>
      <c r="N19" s="5" t="b">
        <f t="shared" si="1"/>
        <v>0</v>
      </c>
    </row>
    <row r="20" spans="1:14" s="4" customFormat="1">
      <c r="A20" s="14" t="s">
        <v>7</v>
      </c>
      <c r="B20" s="14" t="s">
        <v>91</v>
      </c>
      <c r="C20" s="232">
        <v>2024</v>
      </c>
      <c r="D20" s="233" t="s">
        <v>1511</v>
      </c>
      <c r="E20" s="245" t="s">
        <v>64</v>
      </c>
      <c r="F20" s="426"/>
      <c r="G20" s="426"/>
      <c r="H20" s="428"/>
      <c r="I20" s="430"/>
      <c r="J20" s="434"/>
      <c r="K20" s="5" t="str">
        <f>VLOOKUP(M20,'ЦСР 2014'!$A$8:$B$417,2,0)</f>
        <v>Расходы на проведение мероприятий для детей и молодежи</v>
      </c>
      <c r="L20" s="395"/>
      <c r="M20" s="5" t="str">
        <f t="shared" si="0"/>
        <v>01 2 2024</v>
      </c>
      <c r="N20" s="5" t="b">
        <f t="shared" si="1"/>
        <v>1</v>
      </c>
    </row>
    <row r="21" spans="1:14" ht="37.5">
      <c r="A21" s="341" t="s">
        <v>7</v>
      </c>
      <c r="B21" s="341" t="s">
        <v>15</v>
      </c>
      <c r="C21" s="17">
        <v>2031</v>
      </c>
      <c r="D21" s="234" t="s">
        <v>32</v>
      </c>
      <c r="E21" s="246" t="s">
        <v>33</v>
      </c>
      <c r="F21" s="341" t="s">
        <v>7</v>
      </c>
      <c r="G21" s="341" t="s">
        <v>15</v>
      </c>
      <c r="H21" s="17">
        <v>2031</v>
      </c>
      <c r="I21" s="234" t="s">
        <v>32</v>
      </c>
      <c r="J21" s="246" t="s">
        <v>33</v>
      </c>
      <c r="K21" s="5" t="str">
        <f>VLOOKUP(M21,'ЦСР 2014'!$A$8:$B$417,2,0)</f>
        <v>Расходы на техническое обслуживание технологического оборудования в детских дошкольных учреждениях</v>
      </c>
      <c r="L21" s="394"/>
      <c r="M21" s="5" t="str">
        <f t="shared" si="0"/>
        <v>01 1 2031</v>
      </c>
      <c r="N21" s="5" t="b">
        <f t="shared" si="1"/>
        <v>1</v>
      </c>
    </row>
    <row r="22" spans="1:14" ht="37.5">
      <c r="A22" s="341" t="s">
        <v>7</v>
      </c>
      <c r="B22" s="341" t="s">
        <v>15</v>
      </c>
      <c r="C22" s="17">
        <v>2032</v>
      </c>
      <c r="D22" s="234" t="s">
        <v>34</v>
      </c>
      <c r="E22" s="246" t="s">
        <v>35</v>
      </c>
      <c r="F22" s="341" t="s">
        <v>7</v>
      </c>
      <c r="G22" s="341" t="s">
        <v>15</v>
      </c>
      <c r="H22" s="17">
        <v>2032</v>
      </c>
      <c r="I22" s="234" t="s">
        <v>34</v>
      </c>
      <c r="J22" s="246" t="s">
        <v>35</v>
      </c>
      <c r="K22" s="5" t="str">
        <f>VLOOKUP(M22,'ЦСР 2014'!$A$8:$B$417,2,0)</f>
        <v>Расходы на приобретение моющих средств для технологического оборудования в детских дошкольных учреждениях</v>
      </c>
      <c r="L22" s="394"/>
      <c r="M22" s="5" t="str">
        <f t="shared" si="0"/>
        <v>01 1 2032</v>
      </c>
      <c r="N22" s="5" t="b">
        <f t="shared" si="1"/>
        <v>1</v>
      </c>
    </row>
    <row r="23" spans="1:14" s="4" customFormat="1" ht="56.25">
      <c r="A23" s="24" t="s">
        <v>7</v>
      </c>
      <c r="B23" s="24" t="s">
        <v>91</v>
      </c>
      <c r="C23" s="215" t="s">
        <v>9</v>
      </c>
      <c r="D23" s="184" t="s">
        <v>92</v>
      </c>
      <c r="E23" s="205" t="s">
        <v>1830</v>
      </c>
      <c r="F23" s="425" t="s">
        <v>7</v>
      </c>
      <c r="G23" s="425" t="s">
        <v>15</v>
      </c>
      <c r="H23" s="427">
        <v>2033</v>
      </c>
      <c r="I23" s="429" t="s">
        <v>57</v>
      </c>
      <c r="J23" s="433" t="s">
        <v>58</v>
      </c>
      <c r="K23" s="5" t="str">
        <f>VLOOKUP(M23,'ЦСР 2014'!$A$8:$B$417,2,0)</f>
        <v xml:space="preserve">Подпрограмма «Организация мероприятий с обучающимися и воспитанниками образовательных учреждений города Ставрополя на 2014 - 2017 годы» </v>
      </c>
      <c r="L23" s="395"/>
      <c r="M23" s="5" t="str">
        <f t="shared" si="0"/>
        <v>01 2 0000</v>
      </c>
      <c r="N23" s="5" t="b">
        <f t="shared" si="1"/>
        <v>0</v>
      </c>
    </row>
    <row r="24" spans="1:14" s="4" customFormat="1">
      <c r="A24" s="14" t="s">
        <v>7</v>
      </c>
      <c r="B24" s="14" t="s">
        <v>91</v>
      </c>
      <c r="C24" s="232">
        <v>2033</v>
      </c>
      <c r="D24" s="233" t="s">
        <v>1512</v>
      </c>
      <c r="E24" s="245" t="s">
        <v>58</v>
      </c>
      <c r="F24" s="426"/>
      <c r="G24" s="426"/>
      <c r="H24" s="428"/>
      <c r="I24" s="430"/>
      <c r="J24" s="434"/>
      <c r="K24" s="5" t="str">
        <f>VLOOKUP(M24,'ЦСР 2014'!$A$8:$B$417,2,0)</f>
        <v>Мероприятия по оздоровлению детей</v>
      </c>
      <c r="L24" s="395"/>
      <c r="M24" s="5" t="str">
        <f t="shared" si="0"/>
        <v>01 2 2033</v>
      </c>
      <c r="N24" s="5" t="b">
        <f t="shared" si="1"/>
        <v>1</v>
      </c>
    </row>
    <row r="25" spans="1:14" s="4" customFormat="1" ht="56.25">
      <c r="A25" s="24" t="s">
        <v>7</v>
      </c>
      <c r="B25" s="24" t="s">
        <v>288</v>
      </c>
      <c r="C25" s="215" t="s">
        <v>9</v>
      </c>
      <c r="D25" s="184" t="s">
        <v>1514</v>
      </c>
      <c r="E25" s="205" t="s">
        <v>1528</v>
      </c>
      <c r="F25" s="425" t="s">
        <v>7</v>
      </c>
      <c r="G25" s="425" t="s">
        <v>15</v>
      </c>
      <c r="H25" s="427">
        <v>2041</v>
      </c>
      <c r="I25" s="429" t="s">
        <v>69</v>
      </c>
      <c r="J25" s="433" t="s">
        <v>70</v>
      </c>
      <c r="K25" s="5" t="str">
        <f>VLOOKUP(M25,'ЦСР 2014'!$A$8:$B$417,2,0)</f>
        <v>Подпрограмма «Совершенствование материально-технической базы образовательных учреждений и внедрение инновационных форм образования в городе Ставрополе на 2014 - 2017 годы»</v>
      </c>
      <c r="L25" s="395"/>
      <c r="M25" s="5" t="str">
        <f t="shared" si="0"/>
        <v>01 3 0000</v>
      </c>
      <c r="N25" s="5" t="b">
        <f t="shared" si="1"/>
        <v>0</v>
      </c>
    </row>
    <row r="26" spans="1:14" s="4" customFormat="1" ht="37.5">
      <c r="A26" s="343" t="s">
        <v>7</v>
      </c>
      <c r="B26" s="14" t="s">
        <v>288</v>
      </c>
      <c r="C26" s="232">
        <v>2041</v>
      </c>
      <c r="D26" s="233" t="s">
        <v>1516</v>
      </c>
      <c r="E26" s="245" t="s">
        <v>1517</v>
      </c>
      <c r="F26" s="426"/>
      <c r="G26" s="426"/>
      <c r="H26" s="428"/>
      <c r="I26" s="430"/>
      <c r="J26" s="434"/>
      <c r="K26" s="5" t="str">
        <f>VLOOKUP(M26,'ЦСР 2014'!$A$8:$B$417,2,0)</f>
        <v>Расходы на реализацию мероприятий, направленных на модернизацию муниципальных общеобразовательных учреждений</v>
      </c>
      <c r="L26" s="395"/>
      <c r="M26" s="5" t="str">
        <f t="shared" si="0"/>
        <v>01 3 2041</v>
      </c>
      <c r="N26" s="5" t="b">
        <f t="shared" si="1"/>
        <v>1</v>
      </c>
    </row>
    <row r="27" spans="1:14" s="4" customFormat="1" ht="56.25">
      <c r="A27" s="73"/>
      <c r="B27" s="73"/>
      <c r="C27" s="70"/>
      <c r="D27" s="75"/>
      <c r="E27" s="29" t="s">
        <v>1502</v>
      </c>
      <c r="F27" s="341" t="s">
        <v>7</v>
      </c>
      <c r="G27" s="341" t="s">
        <v>15</v>
      </c>
      <c r="H27" s="232">
        <v>5026</v>
      </c>
      <c r="I27" s="234" t="s">
        <v>1378</v>
      </c>
      <c r="J27" s="163" t="s">
        <v>1377</v>
      </c>
      <c r="K27" s="5" t="e">
        <f>VLOOKUP(M27,'ЦСР 2014'!$A$8:$B$417,2,0)</f>
        <v>#N/A</v>
      </c>
      <c r="L27" s="396"/>
      <c r="M27" s="5" t="str">
        <f t="shared" si="0"/>
        <v xml:space="preserve">  </v>
      </c>
      <c r="N27" s="5" t="e">
        <f t="shared" si="1"/>
        <v>#N/A</v>
      </c>
    </row>
    <row r="28" spans="1:14" s="4" customFormat="1" ht="75">
      <c r="A28" s="73"/>
      <c r="B28" s="73"/>
      <c r="C28" s="70"/>
      <c r="D28" s="75"/>
      <c r="E28" s="29" t="s">
        <v>1502</v>
      </c>
      <c r="F28" s="341" t="s">
        <v>7</v>
      </c>
      <c r="G28" s="341" t="s">
        <v>15</v>
      </c>
      <c r="H28" s="232">
        <v>5027</v>
      </c>
      <c r="I28" s="234" t="s">
        <v>1379</v>
      </c>
      <c r="J28" s="163" t="s">
        <v>1380</v>
      </c>
      <c r="K28" s="5" t="e">
        <f>VLOOKUP(M28,'ЦСР 2014'!$A$8:$B$417,2,0)</f>
        <v>#N/A</v>
      </c>
      <c r="L28" s="396"/>
      <c r="M28" s="5" t="str">
        <f t="shared" si="0"/>
        <v xml:space="preserve">  </v>
      </c>
      <c r="N28" s="5" t="e">
        <f t="shared" si="1"/>
        <v>#N/A</v>
      </c>
    </row>
    <row r="29" spans="1:14" s="4" customFormat="1" ht="112.5">
      <c r="A29" s="14" t="s">
        <v>7</v>
      </c>
      <c r="B29" s="14" t="s">
        <v>15</v>
      </c>
      <c r="C29" s="232">
        <v>7613</v>
      </c>
      <c r="D29" s="233" t="s">
        <v>43</v>
      </c>
      <c r="E29" s="248" t="s">
        <v>1828</v>
      </c>
      <c r="F29" s="14" t="s">
        <v>7</v>
      </c>
      <c r="G29" s="14" t="s">
        <v>15</v>
      </c>
      <c r="H29" s="232">
        <v>7613</v>
      </c>
      <c r="I29" s="233" t="s">
        <v>43</v>
      </c>
      <c r="J29" s="248" t="s">
        <v>44</v>
      </c>
      <c r="K29" s="5" t="str">
        <f>VLOOKUP(M29,'ЦСР 2014'!$A$8:$B$417,2,0)</f>
        <v xml:space="preserve">Субвенции, выделяемые местным бюджетам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города Ставрополя, обеспечение дополнительного образования детей в муниципальных общеобразовательных организациях города Ставрополя </v>
      </c>
      <c r="L29" s="393"/>
      <c r="M29" s="5" t="str">
        <f t="shared" si="0"/>
        <v>01 1 7613</v>
      </c>
      <c r="N29" s="5" t="b">
        <f t="shared" si="1"/>
        <v>0</v>
      </c>
    </row>
    <row r="30" spans="1:14" s="4" customFormat="1" ht="150">
      <c r="A30" s="341" t="s">
        <v>7</v>
      </c>
      <c r="B30" s="341" t="s">
        <v>15</v>
      </c>
      <c r="C30" s="17">
        <v>7614</v>
      </c>
      <c r="D30" s="234" t="s">
        <v>24</v>
      </c>
      <c r="E30" s="246" t="s">
        <v>1505</v>
      </c>
      <c r="F30" s="341" t="s">
        <v>7</v>
      </c>
      <c r="G30" s="341" t="s">
        <v>15</v>
      </c>
      <c r="H30" s="17">
        <v>7614</v>
      </c>
      <c r="I30" s="234" t="s">
        <v>24</v>
      </c>
      <c r="J30" s="246" t="s">
        <v>25</v>
      </c>
      <c r="K30" s="5" t="str">
        <f>VLOOKUP(M30,'ЦСР 2014'!$A$8:$B$417,2,0)</f>
        <v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выплате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образовательных организациях» </v>
      </c>
      <c r="L30" s="394"/>
      <c r="M30" s="5" t="str">
        <f t="shared" si="0"/>
        <v>01 1 7614</v>
      </c>
      <c r="N30" s="5" t="b">
        <f t="shared" si="1"/>
        <v>0</v>
      </c>
    </row>
    <row r="31" spans="1:14" s="4" customFormat="1" ht="93.75">
      <c r="A31" s="341" t="s">
        <v>7</v>
      </c>
      <c r="B31" s="341" t="s">
        <v>15</v>
      </c>
      <c r="C31" s="232">
        <v>7616</v>
      </c>
      <c r="D31" s="234" t="s">
        <v>1382</v>
      </c>
      <c r="E31" s="163" t="s">
        <v>1381</v>
      </c>
      <c r="F31" s="341" t="s">
        <v>7</v>
      </c>
      <c r="G31" s="341" t="s">
        <v>15</v>
      </c>
      <c r="H31" s="232">
        <v>7616</v>
      </c>
      <c r="I31" s="234" t="s">
        <v>1382</v>
      </c>
      <c r="J31" s="163" t="s">
        <v>1381</v>
      </c>
      <c r="K31" s="5" t="str">
        <f>VLOOKUP(M31,'ЦСР 2014'!$A$8:$B$417,2,0)</f>
        <v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обучению детей-инвалидов на дому» </v>
      </c>
      <c r="L31" s="396"/>
      <c r="M31" s="5" t="str">
        <f t="shared" si="0"/>
        <v>01 1 7616</v>
      </c>
      <c r="N31" s="5" t="b">
        <f t="shared" si="1"/>
        <v>1</v>
      </c>
    </row>
    <row r="32" spans="1:14" s="4" customFormat="1" ht="131.25">
      <c r="A32" s="14" t="s">
        <v>7</v>
      </c>
      <c r="B32" s="14" t="s">
        <v>15</v>
      </c>
      <c r="C32" s="232">
        <v>7617</v>
      </c>
      <c r="D32" s="233" t="s">
        <v>74</v>
      </c>
      <c r="E32" s="245" t="s">
        <v>75</v>
      </c>
      <c r="F32" s="14" t="s">
        <v>7</v>
      </c>
      <c r="G32" s="14" t="s">
        <v>15</v>
      </c>
      <c r="H32" s="232">
        <v>7617</v>
      </c>
      <c r="I32" s="233" t="s">
        <v>74</v>
      </c>
      <c r="J32" s="245" t="s">
        <v>75</v>
      </c>
      <c r="K32" s="5" t="str">
        <f>VLOOKUP(M32,'ЦСР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 на выплату денежных средств на содержание ребенка опекуну (попечителю)</v>
      </c>
      <c r="L32" s="395"/>
      <c r="M32" s="5" t="str">
        <f t="shared" si="0"/>
        <v>01 1 7617</v>
      </c>
      <c r="N32" s="5" t="b">
        <f t="shared" si="1"/>
        <v>0</v>
      </c>
    </row>
    <row r="33" spans="1:14" s="4" customFormat="1" ht="168.75">
      <c r="A33" s="14" t="s">
        <v>7</v>
      </c>
      <c r="B33" s="14" t="s">
        <v>15</v>
      </c>
      <c r="C33" s="232">
        <v>7618</v>
      </c>
      <c r="D33" s="233" t="s">
        <v>78</v>
      </c>
      <c r="E33" s="245" t="s">
        <v>79</v>
      </c>
      <c r="F33" s="14" t="s">
        <v>7</v>
      </c>
      <c r="G33" s="14" t="s">
        <v>15</v>
      </c>
      <c r="H33" s="232">
        <v>7618</v>
      </c>
      <c r="I33" s="233" t="s">
        <v>78</v>
      </c>
      <c r="J33" s="245" t="s">
        <v>79</v>
      </c>
      <c r="K33" s="5" t="str">
        <f>VLOOKUP(M33,'ЦСР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 на обеспечение бесплатного проезда детей-сирот и детей, оставшихся без попечения родителей, находящихся под опекой (попечительством), обучающихся в муниципальных образовательных учреждениях города Ставрополя</v>
      </c>
      <c r="L33" s="395"/>
      <c r="M33" s="5" t="str">
        <f t="shared" si="0"/>
        <v>01 1 7618</v>
      </c>
      <c r="N33" s="5" t="b">
        <f t="shared" si="1"/>
        <v>1</v>
      </c>
    </row>
    <row r="34" spans="1:14" s="4" customFormat="1" ht="150">
      <c r="A34" s="14" t="s">
        <v>7</v>
      </c>
      <c r="B34" s="14" t="s">
        <v>15</v>
      </c>
      <c r="C34" s="232">
        <v>7619</v>
      </c>
      <c r="D34" s="233" t="s">
        <v>82</v>
      </c>
      <c r="E34" s="245" t="s">
        <v>83</v>
      </c>
      <c r="F34" s="14" t="s">
        <v>7</v>
      </c>
      <c r="G34" s="14" t="s">
        <v>15</v>
      </c>
      <c r="H34" s="232">
        <v>7619</v>
      </c>
      <c r="I34" s="233" t="s">
        <v>82</v>
      </c>
      <c r="J34" s="245" t="s">
        <v>83</v>
      </c>
      <c r="K34" s="5" t="str">
        <f>VLOOKUP(M34,'ЦСР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 на содержание детей-сирот и детей, оставшихся без попечения родителей, в приемных семьях, а также на вознаграждение, причитающееся приемным родителям</v>
      </c>
      <c r="L34" s="395"/>
      <c r="M34" s="5" t="str">
        <f t="shared" si="0"/>
        <v>01 1 7619</v>
      </c>
      <c r="N34" s="5" t="b">
        <f t="shared" si="1"/>
        <v>0</v>
      </c>
    </row>
    <row r="35" spans="1:14" s="4" customFormat="1" ht="75">
      <c r="A35" s="341" t="s">
        <v>7</v>
      </c>
      <c r="B35" s="341">
        <v>1</v>
      </c>
      <c r="C35" s="17">
        <v>7657</v>
      </c>
      <c r="D35" s="234" t="s">
        <v>28</v>
      </c>
      <c r="E35" s="246" t="s">
        <v>29</v>
      </c>
      <c r="F35" s="341" t="s">
        <v>7</v>
      </c>
      <c r="G35" s="341">
        <v>1</v>
      </c>
      <c r="H35" s="17">
        <v>7657</v>
      </c>
      <c r="I35" s="234" t="s">
        <v>28</v>
      </c>
      <c r="J35" s="246" t="s">
        <v>29</v>
      </c>
      <c r="K35" s="5" t="str">
        <f>VLOOKUP(M35,'ЦСР 2014'!$A$8:$B$417,2,0)</f>
        <v>Субвенции, выделяемые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города Ставрополя и в муниципальных общеобразовательных организациях города Ставрополя</v>
      </c>
      <c r="L35" s="394"/>
      <c r="M35" s="5" t="str">
        <f t="shared" si="0"/>
        <v>01 1 7657</v>
      </c>
      <c r="N35" s="5" t="b">
        <f t="shared" si="1"/>
        <v>0</v>
      </c>
    </row>
    <row r="36" spans="1:14" s="4" customFormat="1" ht="93.75">
      <c r="A36" s="14" t="s">
        <v>7</v>
      </c>
      <c r="B36" s="14" t="s">
        <v>15</v>
      </c>
      <c r="C36" s="232">
        <v>7660</v>
      </c>
      <c r="D36" s="233" t="s">
        <v>86</v>
      </c>
      <c r="E36" s="245" t="s">
        <v>87</v>
      </c>
      <c r="F36" s="14" t="s">
        <v>7</v>
      </c>
      <c r="G36" s="14" t="s">
        <v>15</v>
      </c>
      <c r="H36" s="232">
        <v>7660</v>
      </c>
      <c r="I36" s="233" t="s">
        <v>86</v>
      </c>
      <c r="J36" s="245" t="s">
        <v>87</v>
      </c>
      <c r="K36" s="5" t="str">
        <f>VLOOKUP(M36,'ЦСР 2014'!$A$8:$B$417,2,0)</f>
        <v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назначению и выплате единовременного пособия усыновителям» </v>
      </c>
      <c r="L36" s="395"/>
      <c r="M36" s="5" t="str">
        <f t="shared" si="0"/>
        <v>01 1 7660</v>
      </c>
      <c r="N36" s="5" t="b">
        <f t="shared" si="1"/>
        <v>0</v>
      </c>
    </row>
    <row r="37" spans="1:14" s="60" customFormat="1" ht="56.25">
      <c r="A37" s="24" t="s">
        <v>7</v>
      </c>
      <c r="B37" s="24" t="s">
        <v>288</v>
      </c>
      <c r="C37" s="215" t="s">
        <v>9</v>
      </c>
      <c r="D37" s="184" t="s">
        <v>1514</v>
      </c>
      <c r="E37" s="205" t="s">
        <v>1528</v>
      </c>
      <c r="F37" s="425" t="s">
        <v>7</v>
      </c>
      <c r="G37" s="425" t="s">
        <v>15</v>
      </c>
      <c r="H37" s="427">
        <v>7669</v>
      </c>
      <c r="I37" s="429" t="s">
        <v>1384</v>
      </c>
      <c r="J37" s="433" t="s">
        <v>1383</v>
      </c>
      <c r="K37" s="5" t="str">
        <f>VLOOKUP(M37,'ЦСР 2014'!$A$8:$B$417,2,0)</f>
        <v>Подпрограмма «Совершенствование материально-технической базы образовательных учреждений и внедрение инновационных форм образования в городе Ставрополе на 2014 - 2017 годы»</v>
      </c>
      <c r="L37" s="395"/>
      <c r="M37" s="5" t="str">
        <f t="shared" si="0"/>
        <v>01 3 0000</v>
      </c>
      <c r="N37" s="5" t="b">
        <f t="shared" si="1"/>
        <v>0</v>
      </c>
    </row>
    <row r="38" spans="1:14" s="60" customFormat="1" ht="75">
      <c r="A38" s="343" t="s">
        <v>7</v>
      </c>
      <c r="B38" s="14" t="s">
        <v>288</v>
      </c>
      <c r="C38" s="232">
        <v>7669</v>
      </c>
      <c r="D38" s="233" t="s">
        <v>1518</v>
      </c>
      <c r="E38" s="245" t="s">
        <v>1519</v>
      </c>
      <c r="F38" s="435"/>
      <c r="G38" s="435"/>
      <c r="H38" s="436"/>
      <c r="I38" s="437"/>
      <c r="J38" s="438"/>
      <c r="K38" s="5" t="str">
        <f>VLOOKUP(M38,'ЦСР 2014'!$A$8:$B$417,2,0)</f>
        <v>Расходы за счет субсидии из бюджета Ставропольского края на проведение работ по замене оконных блоков в муниципальных дошкольных образовательных учреждениях и муниципальных общеобразовательных учреждениях в 2014 году</v>
      </c>
      <c r="L38" s="395"/>
      <c r="M38" s="5" t="str">
        <f t="shared" si="0"/>
        <v>01 3 7669</v>
      </c>
      <c r="N38" s="5" t="b">
        <f t="shared" si="1"/>
        <v>0</v>
      </c>
    </row>
    <row r="39" spans="1:14" s="4" customFormat="1" ht="75">
      <c r="A39" s="14" t="s">
        <v>7</v>
      </c>
      <c r="B39" s="14" t="s">
        <v>15</v>
      </c>
      <c r="C39" s="232">
        <v>7694</v>
      </c>
      <c r="D39" s="233" t="s">
        <v>1506</v>
      </c>
      <c r="E39" s="245" t="s">
        <v>1710</v>
      </c>
      <c r="F39" s="14"/>
      <c r="G39" s="14"/>
      <c r="H39" s="232"/>
      <c r="I39" s="233"/>
      <c r="J39" s="245" t="s">
        <v>1304</v>
      </c>
      <c r="K39" s="5" t="str">
        <f>VLOOKUP(M39,'ЦСР 2014'!$A$8:$B$417,2,0)</f>
        <v>Прочие межбюджетные трансферты, передаваемые  бюджетам городских округов на обеспечение расходов, связанных с повышением заработной платы педагогических работников муниципальных образовательных учреждений дополнительного образования детей</v>
      </c>
      <c r="L39" s="395"/>
      <c r="M39" s="5" t="str">
        <f t="shared" si="0"/>
        <v>01 1 7694</v>
      </c>
      <c r="N39" s="5" t="b">
        <f t="shared" si="1"/>
        <v>0</v>
      </c>
    </row>
    <row r="40" spans="1:14" s="4" customFormat="1" ht="131.25">
      <c r="A40" s="69"/>
      <c r="B40" s="69"/>
      <c r="C40" s="70"/>
      <c r="D40" s="71"/>
      <c r="E40" s="29" t="s">
        <v>1502</v>
      </c>
      <c r="F40" s="14" t="s">
        <v>7</v>
      </c>
      <c r="G40" s="14" t="s">
        <v>15</v>
      </c>
      <c r="H40" s="232">
        <v>7704</v>
      </c>
      <c r="I40" s="233" t="s">
        <v>1385</v>
      </c>
      <c r="J40" s="163" t="s">
        <v>1386</v>
      </c>
      <c r="K40" s="5" t="e">
        <f>VLOOKUP(M40,'ЦСР 2014'!$A$8:$B$417,2,0)</f>
        <v>#N/A</v>
      </c>
      <c r="L40" s="396"/>
      <c r="M40" s="5" t="str">
        <f>CONCATENATE(A40," ",B40," ",C40)</f>
        <v xml:space="preserve">  </v>
      </c>
      <c r="N40" s="5" t="e">
        <f>E40=K40</f>
        <v>#N/A</v>
      </c>
    </row>
    <row r="41" spans="1:14" s="4" customFormat="1" ht="168.75">
      <c r="A41" s="73"/>
      <c r="B41" s="73"/>
      <c r="C41" s="74"/>
      <c r="D41" s="75"/>
      <c r="E41" s="29" t="s">
        <v>1502</v>
      </c>
      <c r="F41" s="341" t="s">
        <v>7</v>
      </c>
      <c r="G41" s="341" t="s">
        <v>15</v>
      </c>
      <c r="H41" s="17">
        <v>7705</v>
      </c>
      <c r="I41" s="234" t="s">
        <v>1387</v>
      </c>
      <c r="J41" s="246" t="s">
        <v>1388</v>
      </c>
      <c r="K41" s="5" t="e">
        <f>VLOOKUP(M41,'ЦСР 2014'!$A$8:$B$417,2,0)</f>
        <v>#N/A</v>
      </c>
      <c r="L41" s="394"/>
      <c r="M41" s="5" t="str">
        <f t="shared" si="0"/>
        <v xml:space="preserve">  </v>
      </c>
      <c r="N41" s="5" t="e">
        <f t="shared" si="1"/>
        <v>#N/A</v>
      </c>
    </row>
    <row r="42" spans="1:14" s="4" customFormat="1" ht="56.25">
      <c r="A42" s="73"/>
      <c r="B42" s="73"/>
      <c r="C42" s="70"/>
      <c r="D42" s="75"/>
      <c r="E42" s="29" t="s">
        <v>1502</v>
      </c>
      <c r="F42" s="341" t="s">
        <v>7</v>
      </c>
      <c r="G42" s="341" t="s">
        <v>15</v>
      </c>
      <c r="H42" s="232">
        <v>7713</v>
      </c>
      <c r="I42" s="234" t="s">
        <v>1389</v>
      </c>
      <c r="J42" s="163" t="s">
        <v>1390</v>
      </c>
      <c r="K42" s="5" t="e">
        <f>VLOOKUP(M42,'ЦСР 2014'!$A$8:$B$417,2,0)</f>
        <v>#N/A</v>
      </c>
      <c r="L42" s="396"/>
      <c r="M42" s="5" t="str">
        <f t="shared" si="0"/>
        <v xml:space="preserve">  </v>
      </c>
      <c r="N42" s="5" t="e">
        <f t="shared" si="1"/>
        <v>#N/A</v>
      </c>
    </row>
    <row r="43" spans="1:14" s="4" customFormat="1" ht="37.5">
      <c r="A43" s="14" t="s">
        <v>7</v>
      </c>
      <c r="B43" s="14" t="s">
        <v>15</v>
      </c>
      <c r="C43" s="232">
        <v>8025</v>
      </c>
      <c r="D43" s="233" t="s">
        <v>1508</v>
      </c>
      <c r="E43" s="245" t="s">
        <v>1723</v>
      </c>
      <c r="F43" s="14"/>
      <c r="G43" s="14"/>
      <c r="H43" s="232"/>
      <c r="I43" s="233"/>
      <c r="J43" s="245" t="s">
        <v>1304</v>
      </c>
      <c r="K43" s="5" t="str">
        <f>VLOOKUP(M43,'ЦСР 2014'!$A$8:$B$417,2,0)</f>
        <v>Выплата компенсации части родительской платы за содержание ребенка в дошкольном учреждении за счет средств местного бюджета</v>
      </c>
      <c r="L43" s="395"/>
      <c r="M43" s="5" t="str">
        <f t="shared" si="0"/>
        <v>01 1 8025</v>
      </c>
      <c r="N43" s="5" t="b">
        <f t="shared" si="1"/>
        <v>1</v>
      </c>
    </row>
    <row r="44" spans="1:14" s="4" customFormat="1" ht="56.25">
      <c r="A44" s="24" t="s">
        <v>7</v>
      </c>
      <c r="B44" s="24" t="s">
        <v>298</v>
      </c>
      <c r="C44" s="215" t="s">
        <v>9</v>
      </c>
      <c r="D44" s="184" t="s">
        <v>1520</v>
      </c>
      <c r="E44" s="205" t="s">
        <v>1521</v>
      </c>
      <c r="F44" s="24" t="s">
        <v>7</v>
      </c>
      <c r="G44" s="24" t="s">
        <v>91</v>
      </c>
      <c r="H44" s="215" t="s">
        <v>9</v>
      </c>
      <c r="I44" s="184" t="s">
        <v>92</v>
      </c>
      <c r="J44" s="205" t="s">
        <v>93</v>
      </c>
      <c r="K44" s="5" t="str">
        <f>VLOOKUP(M44,'ЦСР 2014'!$A$8:$B$417,2,0)</f>
        <v xml:space="preserve">Подпрограмма  «Расширение и усовершенствование сети муниципальных дошкольных и общеобразовательных учреждений на 2014 - 2017 годы» </v>
      </c>
      <c r="L44" s="397"/>
      <c r="M44" s="5" t="str">
        <f t="shared" si="0"/>
        <v>01 4 0000</v>
      </c>
      <c r="N44" s="5" t="b">
        <f t="shared" si="1"/>
        <v>0</v>
      </c>
    </row>
    <row r="45" spans="1:14" s="4" customFormat="1" ht="56.25">
      <c r="A45" s="28" t="s">
        <v>7</v>
      </c>
      <c r="B45" s="28" t="s">
        <v>298</v>
      </c>
      <c r="C45" s="238">
        <v>4001</v>
      </c>
      <c r="D45" s="239" t="s">
        <v>1522</v>
      </c>
      <c r="E45" s="253" t="s">
        <v>97</v>
      </c>
      <c r="F45" s="14" t="s">
        <v>7</v>
      </c>
      <c r="G45" s="14" t="s">
        <v>91</v>
      </c>
      <c r="H45" s="232">
        <v>4001</v>
      </c>
      <c r="I45" s="233" t="s">
        <v>96</v>
      </c>
      <c r="J45" s="245" t="s">
        <v>97</v>
      </c>
      <c r="K45" s="5" t="str">
        <f>VLOOKUP(M45,'ЦСР 2014'!$A$8:$B$417,2,0)</f>
        <v>Строительство (реконструкция, техническое перевооружение) объектов капитального строительства муниципальной собственности города Ставрополя</v>
      </c>
      <c r="L45" s="395"/>
      <c r="M45" s="5" t="str">
        <f t="shared" si="0"/>
        <v>01 4 4001</v>
      </c>
      <c r="N45" s="5" t="b">
        <f t="shared" si="1"/>
        <v>1</v>
      </c>
    </row>
    <row r="46" spans="1:14" ht="37.5">
      <c r="A46" s="69"/>
      <c r="B46" s="69"/>
      <c r="C46" s="70"/>
      <c r="D46" s="71"/>
      <c r="E46" s="29" t="s">
        <v>1502</v>
      </c>
      <c r="F46" s="14" t="s">
        <v>7</v>
      </c>
      <c r="G46" s="14" t="s">
        <v>91</v>
      </c>
      <c r="H46" s="232">
        <v>4004</v>
      </c>
      <c r="I46" s="233" t="s">
        <v>1391</v>
      </c>
      <c r="J46" s="245" t="s">
        <v>1705</v>
      </c>
      <c r="K46" s="5" t="e">
        <f>VLOOKUP(M46,'ЦСР 2014'!$A$8:$B$417,2,0)</f>
        <v>#N/A</v>
      </c>
      <c r="L46" s="395"/>
      <c r="M46" s="5" t="str">
        <f>CONCATENATE(A46," ",B46," ",C46)</f>
        <v xml:space="preserve">  </v>
      </c>
      <c r="N46" s="5" t="e">
        <f>E46=K46</f>
        <v>#N/A</v>
      </c>
    </row>
    <row r="47" spans="1:14" ht="38.25" thickBot="1">
      <c r="A47" s="69"/>
      <c r="B47" s="69"/>
      <c r="C47" s="70"/>
      <c r="D47" s="71"/>
      <c r="E47" s="29" t="s">
        <v>1502</v>
      </c>
      <c r="F47" s="14" t="s">
        <v>7</v>
      </c>
      <c r="G47" s="14" t="s">
        <v>91</v>
      </c>
      <c r="H47" s="232">
        <v>5059</v>
      </c>
      <c r="I47" s="233" t="s">
        <v>1392</v>
      </c>
      <c r="J47" s="245" t="s">
        <v>1393</v>
      </c>
      <c r="K47" s="5" t="e">
        <f>VLOOKUP(M47,'ЦСР 2014'!$A$8:$B$417,2,0)</f>
        <v>#N/A</v>
      </c>
      <c r="L47" s="395"/>
      <c r="M47" s="5" t="str">
        <f>CONCATENATE(A47," ",B47," ",C47)</f>
        <v xml:space="preserve">  </v>
      </c>
      <c r="N47" s="5" t="e">
        <f>E47=K47</f>
        <v>#N/A</v>
      </c>
    </row>
    <row r="48" spans="1:14" s="27" customFormat="1" ht="75.75" thickBot="1">
      <c r="A48" s="69"/>
      <c r="B48" s="69"/>
      <c r="C48" s="70"/>
      <c r="D48" s="71"/>
      <c r="E48" s="29" t="s">
        <v>1502</v>
      </c>
      <c r="F48" s="14" t="s">
        <v>7</v>
      </c>
      <c r="G48" s="14" t="s">
        <v>91</v>
      </c>
      <c r="H48" s="232">
        <v>5101</v>
      </c>
      <c r="I48" s="233" t="s">
        <v>1394</v>
      </c>
      <c r="J48" s="245" t="s">
        <v>1395</v>
      </c>
      <c r="K48" s="5" t="e">
        <f>VLOOKUP(M48,'ЦСР 2014'!$A$8:$B$417,2,0)</f>
        <v>#N/A</v>
      </c>
      <c r="L48" s="395"/>
      <c r="M48" s="5" t="str">
        <f t="shared" si="0"/>
        <v xml:space="preserve">  </v>
      </c>
      <c r="N48" s="5" t="e">
        <f t="shared" si="1"/>
        <v>#N/A</v>
      </c>
    </row>
    <row r="49" spans="1:14" ht="37.5">
      <c r="A49" s="69"/>
      <c r="B49" s="69"/>
      <c r="C49" s="70"/>
      <c r="D49" s="71"/>
      <c r="E49" s="29" t="s">
        <v>1502</v>
      </c>
      <c r="F49" s="14" t="s">
        <v>7</v>
      </c>
      <c r="G49" s="14" t="s">
        <v>91</v>
      </c>
      <c r="H49" s="232">
        <v>7059</v>
      </c>
      <c r="I49" s="233" t="s">
        <v>1396</v>
      </c>
      <c r="J49" s="245" t="s">
        <v>1397</v>
      </c>
      <c r="K49" s="5" t="e">
        <f>VLOOKUP(M49,'ЦСР 2014'!$A$8:$B$417,2,0)</f>
        <v>#N/A</v>
      </c>
      <c r="L49" s="395"/>
      <c r="M49" s="5" t="str">
        <f>CONCATENATE(A49," ",B49," ",C49)</f>
        <v xml:space="preserve">  </v>
      </c>
      <c r="N49" s="5" t="e">
        <f>E49=K49</f>
        <v>#N/A</v>
      </c>
    </row>
    <row r="50" spans="1:14" s="108" customFormat="1" ht="87.75" customHeight="1">
      <c r="A50" s="28" t="s">
        <v>7</v>
      </c>
      <c r="B50" s="28" t="s">
        <v>298</v>
      </c>
      <c r="C50" s="238">
        <v>7101</v>
      </c>
      <c r="D50" s="239" t="s">
        <v>1523</v>
      </c>
      <c r="E50" s="253" t="s">
        <v>1829</v>
      </c>
      <c r="F50" s="14" t="s">
        <v>7</v>
      </c>
      <c r="G50" s="14" t="s">
        <v>91</v>
      </c>
      <c r="H50" s="232">
        <v>7101</v>
      </c>
      <c r="I50" s="233" t="s">
        <v>1398</v>
      </c>
      <c r="J50" s="245" t="s">
        <v>1395</v>
      </c>
      <c r="K50" s="5" t="str">
        <f>VLOOKUP(M50,'ЦСР 2014'!$A$8:$B$417,2,0)</f>
        <v xml:space="preserve">Расходы счет субсидии из бюджета Ставропольского края бюджета города на бюджетные инвестиции в объекты капитального строительства собственности муниципальных образований Ставропольского края в рамках реализации федеральной целевой программы «Юг России (2014-2020 годы)» </v>
      </c>
      <c r="L50" s="395"/>
      <c r="M50" s="5" t="str">
        <f t="shared" si="0"/>
        <v>01 4 7101</v>
      </c>
      <c r="N50" s="5" t="b">
        <f t="shared" si="1"/>
        <v>0</v>
      </c>
    </row>
    <row r="51" spans="1:14" ht="75">
      <c r="A51" s="28" t="s">
        <v>7</v>
      </c>
      <c r="B51" s="28" t="s">
        <v>298</v>
      </c>
      <c r="C51" s="238">
        <v>7655</v>
      </c>
      <c r="D51" s="239" t="s">
        <v>1525</v>
      </c>
      <c r="E51" s="253" t="s">
        <v>1526</v>
      </c>
      <c r="F51" s="14" t="s">
        <v>7</v>
      </c>
      <c r="G51" s="14" t="s">
        <v>91</v>
      </c>
      <c r="H51" s="232">
        <v>7655</v>
      </c>
      <c r="I51" s="233" t="s">
        <v>1399</v>
      </c>
      <c r="J51" s="245" t="s">
        <v>1400</v>
      </c>
      <c r="K51" s="5" t="str">
        <f>VLOOKUP(M51,'ЦСР 2014'!$A$8:$B$417,2,0)</f>
        <v xml:space="preserve">Бюджетные инвестиции в объекты капитального строительства собственности муниципальных образований </v>
      </c>
      <c r="L51" s="395"/>
      <c r="M51" s="5" t="str">
        <f>CONCATENATE(A51," ",B51," ",C51)</f>
        <v>01 4 7655</v>
      </c>
      <c r="N51" s="5" t="b">
        <f>E51=K51</f>
        <v>0</v>
      </c>
    </row>
    <row r="52" spans="1:14" ht="56.25">
      <c r="A52" s="69"/>
      <c r="B52" s="69"/>
      <c r="C52" s="70"/>
      <c r="D52" s="71"/>
      <c r="E52" s="29" t="s">
        <v>1502</v>
      </c>
      <c r="F52" s="14" t="s">
        <v>7</v>
      </c>
      <c r="G52" s="14" t="s">
        <v>91</v>
      </c>
      <c r="H52" s="232">
        <v>7697</v>
      </c>
      <c r="I52" s="233" t="s">
        <v>1401</v>
      </c>
      <c r="J52" s="245" t="s">
        <v>97</v>
      </c>
      <c r="K52" s="5" t="e">
        <f>VLOOKUP(M52,'ЦСР 2014'!$A$8:$B$417,2,0)</f>
        <v>#N/A</v>
      </c>
      <c r="L52" s="395"/>
      <c r="M52" s="5" t="str">
        <f>CONCATENATE(A52," ",B52," ",C52)</f>
        <v xml:space="preserve">  </v>
      </c>
      <c r="N52" s="5" t="e">
        <f>E52=K52</f>
        <v>#N/A</v>
      </c>
    </row>
    <row r="53" spans="1:14" ht="37.5">
      <c r="A53" s="69"/>
      <c r="B53" s="69"/>
      <c r="C53" s="70"/>
      <c r="D53" s="71"/>
      <c r="E53" s="29" t="s">
        <v>1502</v>
      </c>
      <c r="F53" s="14" t="s">
        <v>7</v>
      </c>
      <c r="G53" s="14" t="s">
        <v>91</v>
      </c>
      <c r="H53" s="232">
        <v>7707</v>
      </c>
      <c r="I53" s="233" t="s">
        <v>1402</v>
      </c>
      <c r="J53" s="245" t="s">
        <v>1403</v>
      </c>
      <c r="K53" s="5" t="e">
        <f>VLOOKUP(M53,'ЦСР 2014'!$A$8:$B$417,2,0)</f>
        <v>#N/A</v>
      </c>
      <c r="L53" s="395"/>
      <c r="M53" s="5" t="str">
        <f t="shared" si="0"/>
        <v xml:space="preserve">  </v>
      </c>
      <c r="N53" s="5" t="e">
        <f t="shared" si="1"/>
        <v>#N/A</v>
      </c>
    </row>
    <row r="54" spans="1:14" ht="90">
      <c r="A54" s="23" t="s">
        <v>36</v>
      </c>
      <c r="B54" s="23" t="s">
        <v>8</v>
      </c>
      <c r="C54" s="236" t="s">
        <v>9</v>
      </c>
      <c r="D54" s="182">
        <v>200000</v>
      </c>
      <c r="E54" s="109" t="s">
        <v>1531</v>
      </c>
      <c r="F54" s="23" t="s">
        <v>36</v>
      </c>
      <c r="G54" s="23" t="s">
        <v>8</v>
      </c>
      <c r="H54" s="236" t="s">
        <v>9</v>
      </c>
      <c r="I54" s="182">
        <v>200000</v>
      </c>
      <c r="J54" s="109" t="s">
        <v>100</v>
      </c>
      <c r="K54" s="5" t="str">
        <f>VLOOKUP(M54,'ЦСР 2014'!$A$8:$B$417,2,0)</f>
        <v>Муниципальная программа «Поддержка садоводческих, огороднических и дачных некоммерческих объединений граждан, расположенных на территории города Ставрополя, на 2014 - 2017 годы»</v>
      </c>
      <c r="L54" s="398"/>
      <c r="M54" s="5" t="str">
        <f t="shared" si="0"/>
        <v>02 0 0000</v>
      </c>
      <c r="N54" s="5" t="b">
        <f t="shared" si="1"/>
        <v>1</v>
      </c>
    </row>
    <row r="55" spans="1:14" ht="75">
      <c r="A55" s="24" t="s">
        <v>36</v>
      </c>
      <c r="B55" s="24" t="s">
        <v>102</v>
      </c>
      <c r="C55" s="215" t="s">
        <v>9</v>
      </c>
      <c r="D55" s="184" t="s">
        <v>103</v>
      </c>
      <c r="E55" s="205" t="s">
        <v>1532</v>
      </c>
      <c r="F55" s="24" t="s">
        <v>36</v>
      </c>
      <c r="G55" s="24" t="s">
        <v>102</v>
      </c>
      <c r="H55" s="215" t="s">
        <v>9</v>
      </c>
      <c r="I55" s="184" t="s">
        <v>103</v>
      </c>
      <c r="J55" s="205" t="s">
        <v>104</v>
      </c>
      <c r="K55" s="5" t="str">
        <f>VLOOKUP(M55,'ЦСР 2014'!$A$8:$B$417,2,0)</f>
        <v>Расходы в рамках реализации муниципальной программы «Поддержка садоводческих, огороднических и дачных некоммерческих объединений граждан, расположенных на территории города Ставрополя, на 2014 - 2017 годы»</v>
      </c>
      <c r="L55" s="397"/>
      <c r="M55" s="5" t="str">
        <f t="shared" si="0"/>
        <v>02 Б 0000</v>
      </c>
      <c r="N55" s="5" t="b">
        <f t="shared" si="1"/>
        <v>1</v>
      </c>
    </row>
    <row r="56" spans="1:14" ht="75">
      <c r="A56" s="14" t="s">
        <v>36</v>
      </c>
      <c r="B56" s="14" t="s">
        <v>102</v>
      </c>
      <c r="C56" s="232">
        <v>2016</v>
      </c>
      <c r="D56" s="233" t="s">
        <v>112</v>
      </c>
      <c r="E56" s="245" t="s">
        <v>113</v>
      </c>
      <c r="F56" s="14" t="s">
        <v>36</v>
      </c>
      <c r="G56" s="14" t="s">
        <v>102</v>
      </c>
      <c r="H56" s="232">
        <v>2016</v>
      </c>
      <c r="I56" s="233" t="s">
        <v>112</v>
      </c>
      <c r="J56" s="245" t="s">
        <v>113</v>
      </c>
      <c r="K56" s="5" t="str">
        <f>VLOOKUP(M56,'ЦСР 2014'!$A$8:$B$417,2,0)</f>
        <v>Расходы на проведение землеустройства (кадастровых работ) по формированию территорий общего пользования садоводческих, огороднических и дачных некоммерческих объединений граждан, расположенных на территории города Ставрополя</v>
      </c>
      <c r="L56" s="395"/>
      <c r="M56" s="5" t="str">
        <f t="shared" si="0"/>
        <v>02 Б 2016</v>
      </c>
      <c r="N56" s="5" t="b">
        <f t="shared" si="1"/>
        <v>1</v>
      </c>
    </row>
    <row r="57" spans="1:14" ht="75">
      <c r="A57" s="14" t="s">
        <v>36</v>
      </c>
      <c r="B57" s="14" t="s">
        <v>102</v>
      </c>
      <c r="C57" s="232">
        <v>2056</v>
      </c>
      <c r="D57" s="233" t="s">
        <v>107</v>
      </c>
      <c r="E57" s="245" t="s">
        <v>108</v>
      </c>
      <c r="F57" s="14" t="s">
        <v>36</v>
      </c>
      <c r="G57" s="14" t="s">
        <v>102</v>
      </c>
      <c r="H57" s="232">
        <v>2056</v>
      </c>
      <c r="I57" s="233" t="s">
        <v>107</v>
      </c>
      <c r="J57" s="245" t="s">
        <v>108</v>
      </c>
      <c r="K57" s="5" t="str">
        <f>VLOOKUP(M57,'ЦСР 2014'!$A$8:$B$417,2,0)</f>
        <v>Расходы на ремонт подъездных автомобильных дорог местного значения общего пользования к садоводческим, огородническим и дачным некоммерческим объединениям граждан,  расположенным на территории города Ставрополя</v>
      </c>
      <c r="L57" s="395"/>
      <c r="M57" s="5" t="str">
        <f t="shared" si="0"/>
        <v>02 Б 2056</v>
      </c>
      <c r="N57" s="5" t="b">
        <f t="shared" si="1"/>
        <v>0</v>
      </c>
    </row>
    <row r="58" spans="1:14" ht="56.25">
      <c r="A58" s="341" t="s">
        <v>36</v>
      </c>
      <c r="B58" s="341" t="s">
        <v>102</v>
      </c>
      <c r="C58" s="17">
        <v>6001</v>
      </c>
      <c r="D58" s="234" t="s">
        <v>121</v>
      </c>
      <c r="E58" s="246" t="s">
        <v>122</v>
      </c>
      <c r="F58" s="341" t="s">
        <v>36</v>
      </c>
      <c r="G58" s="341" t="s">
        <v>102</v>
      </c>
      <c r="H58" s="17">
        <v>6001</v>
      </c>
      <c r="I58" s="234" t="s">
        <v>121</v>
      </c>
      <c r="J58" s="246" t="s">
        <v>122</v>
      </c>
      <c r="K58" s="5" t="str">
        <f>VLOOKUP(M58,'ЦСР 2014'!$A$8:$B$417,2,0)</f>
        <v>Предоставление субсидий на частичное возмещение затрат организаций, осуществляющих пассажирские перевозки на городских специальных автобусных маршрутах к садовым, дачным и огородным участкам</v>
      </c>
      <c r="L58" s="394"/>
      <c r="M58" s="5" t="str">
        <f t="shared" si="0"/>
        <v>02 Б 6001</v>
      </c>
      <c r="N58" s="5" t="b">
        <f t="shared" si="1"/>
        <v>1</v>
      </c>
    </row>
    <row r="59" spans="1:14" ht="56.25">
      <c r="A59" s="341" t="s">
        <v>36</v>
      </c>
      <c r="B59" s="341" t="s">
        <v>102</v>
      </c>
      <c r="C59" s="17">
        <v>6005</v>
      </c>
      <c r="D59" s="234" t="s">
        <v>116</v>
      </c>
      <c r="E59" s="246" t="s">
        <v>117</v>
      </c>
      <c r="F59" s="341" t="s">
        <v>36</v>
      </c>
      <c r="G59" s="341" t="s">
        <v>102</v>
      </c>
      <c r="H59" s="17">
        <v>6005</v>
      </c>
      <c r="I59" s="234" t="s">
        <v>116</v>
      </c>
      <c r="J59" s="246" t="s">
        <v>117</v>
      </c>
      <c r="K59" s="5" t="str">
        <f>VLOOKUP(M59,'ЦСР 2014'!$A$8:$B$417,2,0)</f>
        <v>Инженерное обеспечение территорий  садоводческих, огороднических и дачных некоммерческих объединений  граждан, расположенных  на территории города Ставрополя</v>
      </c>
      <c r="L59" s="394"/>
      <c r="M59" s="5" t="str">
        <f t="shared" si="0"/>
        <v>02 Б 6005</v>
      </c>
      <c r="N59" s="5" t="b">
        <f t="shared" si="1"/>
        <v>0</v>
      </c>
    </row>
    <row r="60" spans="1:14" ht="45">
      <c r="A60" s="226" t="s">
        <v>47</v>
      </c>
      <c r="B60" s="226" t="s">
        <v>8</v>
      </c>
      <c r="C60" s="227" t="s">
        <v>9</v>
      </c>
      <c r="D60" s="237" t="s">
        <v>125</v>
      </c>
      <c r="E60" s="251" t="s">
        <v>1533</v>
      </c>
      <c r="F60" s="226" t="s">
        <v>47</v>
      </c>
      <c r="G60" s="226" t="s">
        <v>8</v>
      </c>
      <c r="H60" s="227" t="s">
        <v>9</v>
      </c>
      <c r="I60" s="237" t="s">
        <v>125</v>
      </c>
      <c r="J60" s="251" t="s">
        <v>126</v>
      </c>
      <c r="K60" s="5" t="str">
        <f>VLOOKUP(M60,'ЦСР 2014'!$A$8:$B$417,2,0)</f>
        <v>Муниципальная программа «Социальная поддержка населения города Ставрополя на 2014 - 2017 годы»</v>
      </c>
      <c r="L60" s="391"/>
      <c r="M60" s="5" t="str">
        <f t="shared" si="0"/>
        <v>03 0 0000</v>
      </c>
      <c r="N60" s="5" t="b">
        <f t="shared" si="1"/>
        <v>1</v>
      </c>
    </row>
    <row r="61" spans="1:14" ht="56.25">
      <c r="A61" s="24" t="s">
        <v>47</v>
      </c>
      <c r="B61" s="24" t="s">
        <v>15</v>
      </c>
      <c r="C61" s="215" t="s">
        <v>9</v>
      </c>
      <c r="D61" s="184" t="s">
        <v>128</v>
      </c>
      <c r="E61" s="196" t="s">
        <v>129</v>
      </c>
      <c r="F61" s="24" t="s">
        <v>47</v>
      </c>
      <c r="G61" s="24" t="s">
        <v>15</v>
      </c>
      <c r="H61" s="215" t="s">
        <v>9</v>
      </c>
      <c r="I61" s="184" t="s">
        <v>128</v>
      </c>
      <c r="J61" s="196" t="s">
        <v>129</v>
      </c>
      <c r="K61" s="5" t="str">
        <f>VLOOKUP(M61,'ЦСР 2014'!$A$8:$B$417,2,0)</f>
        <v>Подпрограмма «Осуществление отдельных государственных полномочий в области социальной поддержки отдельных категорий граждан»</v>
      </c>
      <c r="L61" s="399"/>
      <c r="M61" s="5" t="str">
        <f t="shared" si="0"/>
        <v>03 1 0000</v>
      </c>
      <c r="N61" s="5" t="b">
        <f t="shared" si="1"/>
        <v>0</v>
      </c>
    </row>
    <row r="62" spans="1:14" ht="206.25">
      <c r="A62" s="28" t="s">
        <v>47</v>
      </c>
      <c r="B62" s="28" t="s">
        <v>15</v>
      </c>
      <c r="C62" s="28" t="s">
        <v>181</v>
      </c>
      <c r="D62" s="28" t="s">
        <v>182</v>
      </c>
      <c r="E62" s="163" t="s">
        <v>1534</v>
      </c>
      <c r="F62" s="28" t="s">
        <v>47</v>
      </c>
      <c r="G62" s="28" t="s">
        <v>15</v>
      </c>
      <c r="H62" s="28" t="s">
        <v>181</v>
      </c>
      <c r="I62" s="28" t="s">
        <v>182</v>
      </c>
      <c r="J62" s="163" t="s">
        <v>183</v>
      </c>
      <c r="K62" s="5" t="str">
        <f>VLOOKUP(M62,'ЦСР 2014'!$A$8:$B$417,2,0)</f>
        <v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денежной выплаты, назначаемой в случае рождения третьего ребенка или последующих детей до достижения ребенком возраста трех лет, за счет средств федерального бюджета </v>
      </c>
      <c r="L62" s="396"/>
      <c r="M62" s="5" t="str">
        <f t="shared" si="0"/>
        <v>03 1 5084</v>
      </c>
      <c r="N62" s="5" t="b">
        <f t="shared" si="1"/>
        <v>0</v>
      </c>
    </row>
    <row r="63" spans="1:14" ht="187.5">
      <c r="A63" s="69"/>
      <c r="B63" s="69"/>
      <c r="C63" s="69"/>
      <c r="D63" s="69"/>
      <c r="E63" s="18" t="s">
        <v>1502</v>
      </c>
      <c r="F63" s="14" t="s">
        <v>47</v>
      </c>
      <c r="G63" s="14" t="s">
        <v>15</v>
      </c>
      <c r="H63" s="14" t="s">
        <v>130</v>
      </c>
      <c r="I63" s="14" t="s">
        <v>131</v>
      </c>
      <c r="J63" s="245" t="s">
        <v>132</v>
      </c>
      <c r="K63" s="5" t="e">
        <f>VLOOKUP(M63,'ЦСР 2014'!$A$8:$B$417,2,0)</f>
        <v>#N/A</v>
      </c>
      <c r="L63" s="395"/>
      <c r="M63" s="5" t="str">
        <f t="shared" si="0"/>
        <v xml:space="preserve">  </v>
      </c>
      <c r="N63" s="5" t="e">
        <f t="shared" si="1"/>
        <v>#N/A</v>
      </c>
    </row>
    <row r="64" spans="1:14" ht="168.75">
      <c r="A64" s="14" t="s">
        <v>47</v>
      </c>
      <c r="B64" s="14" t="s">
        <v>15</v>
      </c>
      <c r="C64" s="14" t="s">
        <v>135</v>
      </c>
      <c r="D64" s="14" t="s">
        <v>136</v>
      </c>
      <c r="E64" s="245" t="s">
        <v>137</v>
      </c>
      <c r="F64" s="28" t="s">
        <v>47</v>
      </c>
      <c r="G64" s="28" t="s">
        <v>15</v>
      </c>
      <c r="H64" s="28" t="s">
        <v>135</v>
      </c>
      <c r="I64" s="28" t="s">
        <v>136</v>
      </c>
      <c r="J64" s="163" t="s">
        <v>137</v>
      </c>
      <c r="K64" s="5" t="str">
        <f>VLOOKUP(M64,'ЦСР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оплату жилищно-коммунальных услуг отдельным категориям граждан за счет средств федерального бюджета</v>
      </c>
      <c r="L64" s="396"/>
      <c r="M64" s="5" t="str">
        <f t="shared" si="0"/>
        <v>03 1 5250</v>
      </c>
      <c r="N64" s="5" t="b">
        <f t="shared" si="1"/>
        <v>1</v>
      </c>
    </row>
    <row r="65" spans="1:14" ht="225">
      <c r="A65" s="28" t="s">
        <v>47</v>
      </c>
      <c r="B65" s="28" t="s">
        <v>15</v>
      </c>
      <c r="C65" s="28" t="s">
        <v>191</v>
      </c>
      <c r="D65" s="28" t="s">
        <v>1535</v>
      </c>
      <c r="E65" s="163" t="s">
        <v>1536</v>
      </c>
      <c r="F65" s="28" t="s">
        <v>47</v>
      </c>
      <c r="G65" s="28" t="s">
        <v>15</v>
      </c>
      <c r="H65" s="28" t="s">
        <v>191</v>
      </c>
      <c r="I65" s="28" t="s">
        <v>192</v>
      </c>
      <c r="J65" s="163" t="s">
        <v>193</v>
      </c>
      <c r="K65" s="5" t="str">
        <f>VLOOKUP(M65,'ЦСР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за счет средств федерального бюджета</v>
      </c>
      <c r="L65" s="396"/>
      <c r="M65" s="5" t="str">
        <f t="shared" si="0"/>
        <v>03 1 5270</v>
      </c>
      <c r="N65" s="5" t="b">
        <f t="shared" si="1"/>
        <v>0</v>
      </c>
    </row>
    <row r="66" spans="1:14" ht="195" customHeight="1">
      <c r="A66" s="28" t="s">
        <v>47</v>
      </c>
      <c r="B66" s="28" t="s">
        <v>15</v>
      </c>
      <c r="C66" s="28" t="s">
        <v>140</v>
      </c>
      <c r="D66" s="28" t="s">
        <v>141</v>
      </c>
      <c r="E66" s="163" t="s">
        <v>142</v>
      </c>
      <c r="F66" s="28" t="s">
        <v>47</v>
      </c>
      <c r="G66" s="28" t="s">
        <v>15</v>
      </c>
      <c r="H66" s="28" t="s">
        <v>140</v>
      </c>
      <c r="I66" s="28" t="s">
        <v>141</v>
      </c>
      <c r="J66" s="163" t="s">
        <v>142</v>
      </c>
      <c r="K66" s="5" t="str">
        <f>VLOOKUP(M66,'ЦСР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за счет средств федерального бюджета</v>
      </c>
      <c r="L66" s="396"/>
      <c r="M66" s="5" t="str">
        <f t="shared" si="0"/>
        <v>03 1 5280</v>
      </c>
      <c r="N66" s="5" t="b">
        <f t="shared" si="1"/>
        <v>1</v>
      </c>
    </row>
    <row r="67" spans="1:14" ht="262.5">
      <c r="A67" s="28" t="s">
        <v>196</v>
      </c>
      <c r="B67" s="28" t="s">
        <v>15</v>
      </c>
      <c r="C67" s="28" t="s">
        <v>197</v>
      </c>
      <c r="D67" s="28" t="s">
        <v>198</v>
      </c>
      <c r="E67" s="163" t="s">
        <v>199</v>
      </c>
      <c r="F67" s="28" t="s">
        <v>196</v>
      </c>
      <c r="G67" s="28" t="s">
        <v>15</v>
      </c>
      <c r="H67" s="28" t="s">
        <v>197</v>
      </c>
      <c r="I67" s="28" t="s">
        <v>198</v>
      </c>
      <c r="J67" s="163" t="s">
        <v>199</v>
      </c>
      <c r="K67" s="5" t="e">
        <f>VLOOKUP(M67,'ЦСР 2014'!$A$8:$B$417,2,0)</f>
        <v>#N/A</v>
      </c>
      <c r="L67" s="396"/>
      <c r="M67" s="5" t="str">
        <f t="shared" si="0"/>
        <v>03  1 5380</v>
      </c>
      <c r="N67" s="5" t="e">
        <f t="shared" si="1"/>
        <v>#N/A</v>
      </c>
    </row>
    <row r="68" spans="1:14" ht="216.75" customHeight="1">
      <c r="A68" s="28" t="s">
        <v>47</v>
      </c>
      <c r="B68" s="28" t="s">
        <v>15</v>
      </c>
      <c r="C68" s="28" t="s">
        <v>186</v>
      </c>
      <c r="D68" s="28" t="s">
        <v>187</v>
      </c>
      <c r="E68" s="163" t="s">
        <v>188</v>
      </c>
      <c r="F68" s="28" t="s">
        <v>47</v>
      </c>
      <c r="G68" s="28" t="s">
        <v>15</v>
      </c>
      <c r="H68" s="28" t="s">
        <v>186</v>
      </c>
      <c r="I68" s="28" t="s">
        <v>187</v>
      </c>
      <c r="J68" s="163" t="s">
        <v>188</v>
      </c>
      <c r="K68" s="5" t="str">
        <f>VLOOKUP(M68,'ЦСР 2014'!$A$8:$B$417,2,0)</f>
        <v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денежной выплаты, назначаемой в случае рождения третьего ребенка или последующих детей до достижения ребенком возраста трех лет, за счет средств краевого бюджета </v>
      </c>
      <c r="L68" s="396"/>
      <c r="M68" s="5" t="str">
        <f t="shared" si="0"/>
        <v>03 1 7084</v>
      </c>
      <c r="N68" s="5" t="b">
        <f t="shared" si="1"/>
        <v>0</v>
      </c>
    </row>
    <row r="69" spans="1:14" ht="168.75">
      <c r="A69" s="28" t="s">
        <v>47</v>
      </c>
      <c r="B69" s="28" t="s">
        <v>15</v>
      </c>
      <c r="C69" s="28" t="s">
        <v>145</v>
      </c>
      <c r="D69" s="28" t="s">
        <v>146</v>
      </c>
      <c r="E69" s="163" t="s">
        <v>147</v>
      </c>
      <c r="F69" s="28" t="s">
        <v>47</v>
      </c>
      <c r="G69" s="28" t="s">
        <v>15</v>
      </c>
      <c r="H69" s="28" t="s">
        <v>145</v>
      </c>
      <c r="I69" s="28" t="s">
        <v>146</v>
      </c>
      <c r="J69" s="163" t="s">
        <v>147</v>
      </c>
      <c r="K69" s="5" t="str">
        <f>VLOOKUP(M69,'ЦСР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обеспечение мер социальной поддержки ветеранов труда Ставропольского края</v>
      </c>
      <c r="L69" s="396"/>
      <c r="M69" s="5" t="str">
        <f t="shared" si="0"/>
        <v>03 1 7622</v>
      </c>
      <c r="N69" s="5" t="b">
        <f t="shared" si="1"/>
        <v>1</v>
      </c>
    </row>
    <row r="70" spans="1:14" ht="187.5">
      <c r="A70" s="14" t="s">
        <v>47</v>
      </c>
      <c r="B70" s="14" t="s">
        <v>15</v>
      </c>
      <c r="C70" s="14" t="s">
        <v>150</v>
      </c>
      <c r="D70" s="14" t="s">
        <v>151</v>
      </c>
      <c r="E70" s="245" t="s">
        <v>152</v>
      </c>
      <c r="F70" s="14" t="s">
        <v>47</v>
      </c>
      <c r="G70" s="14" t="s">
        <v>15</v>
      </c>
      <c r="H70" s="14" t="s">
        <v>150</v>
      </c>
      <c r="I70" s="14" t="s">
        <v>151</v>
      </c>
      <c r="J70" s="245" t="s">
        <v>152</v>
      </c>
      <c r="K70" s="5" t="str">
        <f>VLOOKUP(M70,'ЦСР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обеспечение мер социальной поддержки реабилитированных лиц и лиц, признанных пострадавшими от политических репрессий</v>
      </c>
      <c r="L70" s="395"/>
      <c r="M70" s="5" t="str">
        <f t="shared" si="0"/>
        <v>03 1 7623</v>
      </c>
      <c r="N70" s="5" t="b">
        <f t="shared" si="1"/>
        <v>1</v>
      </c>
    </row>
    <row r="71" spans="1:14" ht="187.5">
      <c r="A71" s="28" t="s">
        <v>47</v>
      </c>
      <c r="B71" s="28" t="s">
        <v>15</v>
      </c>
      <c r="C71" s="28" t="s">
        <v>155</v>
      </c>
      <c r="D71" s="28" t="s">
        <v>156</v>
      </c>
      <c r="E71" s="163" t="s">
        <v>157</v>
      </c>
      <c r="F71" s="28" t="s">
        <v>47</v>
      </c>
      <c r="G71" s="28" t="s">
        <v>15</v>
      </c>
      <c r="H71" s="28" t="s">
        <v>155</v>
      </c>
      <c r="I71" s="28" t="s">
        <v>156</v>
      </c>
      <c r="J71" s="163" t="s">
        <v>157</v>
      </c>
      <c r="K71" s="5" t="str">
        <f>VLOOKUP(M71,'ЦСР 2014'!$A$8:$B$417,2,0)</f>
        <v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предоставление государственной социальной помощи малоимущим семьям, малоимущим одиноко проживающим гражданам </v>
      </c>
      <c r="L71" s="396"/>
      <c r="M71" s="5" t="str">
        <f t="shared" si="0"/>
        <v>03 1 7624</v>
      </c>
      <c r="N71" s="5" t="b">
        <f t="shared" si="1"/>
        <v>0</v>
      </c>
    </row>
    <row r="72" spans="1:14">
      <c r="A72" s="28" t="s">
        <v>47</v>
      </c>
      <c r="B72" s="28" t="s">
        <v>15</v>
      </c>
      <c r="C72" s="28" t="s">
        <v>1404</v>
      </c>
      <c r="D72" s="28" t="s">
        <v>1405</v>
      </c>
      <c r="E72" s="245" t="s">
        <v>1406</v>
      </c>
      <c r="F72" s="28" t="s">
        <v>47</v>
      </c>
      <c r="G72" s="28" t="s">
        <v>15</v>
      </c>
      <c r="H72" s="28" t="s">
        <v>1404</v>
      </c>
      <c r="I72" s="28" t="s">
        <v>1405</v>
      </c>
      <c r="J72" s="245" t="s">
        <v>1406</v>
      </c>
      <c r="K72" s="5" t="str">
        <f>VLOOKUP(M72,'ЦСР 2014'!$A$8:$B$417,2,0)</f>
        <v>Выплата социального пособия на погребение</v>
      </c>
      <c r="L72" s="395"/>
      <c r="M72" s="5" t="str">
        <f t="shared" ref="M72:M137" si="2">CONCATENATE(A72," ",B72," ",C72)</f>
        <v>03 1 7625</v>
      </c>
      <c r="N72" s="5" t="b">
        <f t="shared" ref="N72:N137" si="3">E72=K72</f>
        <v>0</v>
      </c>
    </row>
    <row r="73" spans="1:14" ht="187.5">
      <c r="A73" s="28" t="s">
        <v>47</v>
      </c>
      <c r="B73" s="28" t="s">
        <v>15</v>
      </c>
      <c r="C73" s="28" t="s">
        <v>202</v>
      </c>
      <c r="D73" s="28" t="s">
        <v>203</v>
      </c>
      <c r="E73" s="163" t="s">
        <v>204</v>
      </c>
      <c r="F73" s="28" t="s">
        <v>47</v>
      </c>
      <c r="G73" s="28" t="s">
        <v>15</v>
      </c>
      <c r="H73" s="28" t="s">
        <v>202</v>
      </c>
      <c r="I73" s="28" t="s">
        <v>203</v>
      </c>
      <c r="J73" s="163" t="s">
        <v>204</v>
      </c>
      <c r="K73" s="5" t="str">
        <f>VLOOKUP(M73,'ЦСР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ежегодного социального пособия на проезд учащимся (студентам)</v>
      </c>
      <c r="L73" s="396"/>
      <c r="M73" s="5" t="str">
        <f t="shared" si="2"/>
        <v>03 1 7626</v>
      </c>
      <c r="N73" s="5" t="b">
        <f t="shared" si="3"/>
        <v>0</v>
      </c>
    </row>
    <row r="74" spans="1:14" ht="168.75">
      <c r="A74" s="28" t="s">
        <v>47</v>
      </c>
      <c r="B74" s="28" t="s">
        <v>15</v>
      </c>
      <c r="C74" s="28" t="s">
        <v>207</v>
      </c>
      <c r="D74" s="28" t="s">
        <v>208</v>
      </c>
      <c r="E74" s="163" t="s">
        <v>209</v>
      </c>
      <c r="F74" s="28" t="s">
        <v>47</v>
      </c>
      <c r="G74" s="28" t="s">
        <v>15</v>
      </c>
      <c r="H74" s="28" t="s">
        <v>207</v>
      </c>
      <c r="I74" s="28" t="s">
        <v>208</v>
      </c>
      <c r="J74" s="163" t="s">
        <v>209</v>
      </c>
      <c r="K74" s="5" t="str">
        <f>VLOOKUP(M74,'ЦСР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ежемесячного пособия на ребенка</v>
      </c>
      <c r="L74" s="396"/>
      <c r="M74" s="5" t="str">
        <f t="shared" si="2"/>
        <v>03 1 7627</v>
      </c>
      <c r="N74" s="5" t="b">
        <f t="shared" si="3"/>
        <v>0</v>
      </c>
    </row>
    <row r="75" spans="1:14" ht="168.75">
      <c r="A75" s="28" t="s">
        <v>47</v>
      </c>
      <c r="B75" s="28" t="s">
        <v>15</v>
      </c>
      <c r="C75" s="28" t="s">
        <v>212</v>
      </c>
      <c r="D75" s="28" t="s">
        <v>213</v>
      </c>
      <c r="E75" s="163" t="s">
        <v>214</v>
      </c>
      <c r="F75" s="28" t="s">
        <v>47</v>
      </c>
      <c r="G75" s="28" t="s">
        <v>15</v>
      </c>
      <c r="H75" s="28" t="s">
        <v>212</v>
      </c>
      <c r="I75" s="28" t="s">
        <v>213</v>
      </c>
      <c r="J75" s="163" t="s">
        <v>214</v>
      </c>
      <c r="K75" s="5" t="str">
        <f>VLOOKUP(M75,'ЦСР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предоставление мер социальной поддержки многодетным семьям</v>
      </c>
      <c r="L75" s="396"/>
      <c r="M75" s="5" t="str">
        <f t="shared" si="2"/>
        <v>03 1 7628</v>
      </c>
      <c r="N75" s="5" t="b">
        <f t="shared" si="3"/>
        <v>0</v>
      </c>
    </row>
    <row r="76" spans="1:14" ht="187.5">
      <c r="A76" s="28" t="s">
        <v>47</v>
      </c>
      <c r="B76" s="28" t="s">
        <v>15</v>
      </c>
      <c r="C76" s="28" t="s">
        <v>160</v>
      </c>
      <c r="D76" s="28" t="s">
        <v>161</v>
      </c>
      <c r="E76" s="163" t="s">
        <v>162</v>
      </c>
      <c r="F76" s="28" t="s">
        <v>47</v>
      </c>
      <c r="G76" s="28" t="s">
        <v>15</v>
      </c>
      <c r="H76" s="28" t="s">
        <v>160</v>
      </c>
      <c r="I76" s="28" t="s">
        <v>161</v>
      </c>
      <c r="J76" s="163" t="s">
        <v>162</v>
      </c>
      <c r="K76" s="5" t="str">
        <f>VLOOKUP(M76,'ЦСР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предоставление гражданам субсидий на оплату жилого помещения и коммунальных услуг</v>
      </c>
      <c r="L76" s="396"/>
      <c r="M76" s="5" t="str">
        <f t="shared" si="2"/>
        <v>03 1 7630</v>
      </c>
      <c r="N76" s="5" t="b">
        <f t="shared" si="3"/>
        <v>0</v>
      </c>
    </row>
    <row r="77" spans="1:14" ht="187.5">
      <c r="A77" s="28" t="s">
        <v>47</v>
      </c>
      <c r="B77" s="28" t="s">
        <v>15</v>
      </c>
      <c r="C77" s="28" t="s">
        <v>165</v>
      </c>
      <c r="D77" s="28" t="s">
        <v>166</v>
      </c>
      <c r="E77" s="163" t="s">
        <v>167</v>
      </c>
      <c r="F77" s="28" t="s">
        <v>47</v>
      </c>
      <c r="G77" s="28" t="s">
        <v>15</v>
      </c>
      <c r="H77" s="28" t="s">
        <v>165</v>
      </c>
      <c r="I77" s="28" t="s">
        <v>166</v>
      </c>
      <c r="J77" s="163" t="s">
        <v>167</v>
      </c>
      <c r="K77" s="5" t="str">
        <f>VLOOKUP(M77,'ЦСР 2014'!$A$8:$B$417,2,0)</f>
        <v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обеспечение мер социальной поддержки ветеранов труда и тружеников тыла </v>
      </c>
      <c r="L77" s="396"/>
      <c r="M77" s="5" t="str">
        <f t="shared" si="2"/>
        <v>03 1 7631</v>
      </c>
      <c r="N77" s="5" t="b">
        <f t="shared" si="3"/>
        <v>0</v>
      </c>
    </row>
    <row r="78" spans="1:14" ht="206.25">
      <c r="A78" s="28" t="s">
        <v>47</v>
      </c>
      <c r="B78" s="28" t="s">
        <v>15</v>
      </c>
      <c r="C78" s="28" t="s">
        <v>170</v>
      </c>
      <c r="D78" s="28" t="s">
        <v>171</v>
      </c>
      <c r="E78" s="163" t="s">
        <v>172</v>
      </c>
      <c r="F78" s="28" t="s">
        <v>47</v>
      </c>
      <c r="G78" s="28" t="s">
        <v>15</v>
      </c>
      <c r="H78" s="28" t="s">
        <v>170</v>
      </c>
      <c r="I78" s="28" t="s">
        <v>171</v>
      </c>
      <c r="J78" s="163" t="s">
        <v>172</v>
      </c>
      <c r="K78" s="5" t="str">
        <f>VLOOKUP(M78,'ЦСР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доплаты к пенсии гражданам, ставшим инвалидами при исполнении служебных обязанностей в районах боевых действий</v>
      </c>
      <c r="L78" s="396"/>
      <c r="M78" s="5" t="str">
        <f t="shared" si="2"/>
        <v>03 1 7632</v>
      </c>
      <c r="N78" s="5" t="b">
        <f t="shared" si="3"/>
        <v>0</v>
      </c>
    </row>
    <row r="79" spans="1:14" ht="168.75">
      <c r="A79" s="28" t="s">
        <v>47</v>
      </c>
      <c r="B79" s="28" t="s">
        <v>15</v>
      </c>
      <c r="C79" s="28" t="s">
        <v>175</v>
      </c>
      <c r="D79" s="28" t="s">
        <v>176</v>
      </c>
      <c r="E79" s="245" t="s">
        <v>1407</v>
      </c>
      <c r="F79" s="28" t="s">
        <v>47</v>
      </c>
      <c r="G79" s="28" t="s">
        <v>15</v>
      </c>
      <c r="H79" s="28" t="s">
        <v>175</v>
      </c>
      <c r="I79" s="28" t="s">
        <v>176</v>
      </c>
      <c r="J79" s="245" t="s">
        <v>1407</v>
      </c>
      <c r="K79" s="5" t="str">
        <f>VLOOKUP(M79,'ЦСР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ежемесячную денежную выплату семьям погибших ветеранов боевых действий</v>
      </c>
      <c r="L79" s="395"/>
      <c r="M79" s="5" t="str">
        <f t="shared" si="2"/>
        <v>03 1 7633</v>
      </c>
      <c r="N79" s="5" t="b">
        <f t="shared" si="3"/>
        <v>0</v>
      </c>
    </row>
    <row r="80" spans="1:14" ht="56.25">
      <c r="A80" s="24" t="s">
        <v>47</v>
      </c>
      <c r="B80" s="24" t="s">
        <v>91</v>
      </c>
      <c r="C80" s="24" t="s">
        <v>9</v>
      </c>
      <c r="D80" s="184" t="s">
        <v>217</v>
      </c>
      <c r="E80" s="196" t="s">
        <v>218</v>
      </c>
      <c r="F80" s="24" t="s">
        <v>47</v>
      </c>
      <c r="G80" s="24" t="s">
        <v>91</v>
      </c>
      <c r="H80" s="215">
        <v>0</v>
      </c>
      <c r="I80" s="184" t="s">
        <v>217</v>
      </c>
      <c r="J80" s="196" t="s">
        <v>218</v>
      </c>
      <c r="K80" s="5" t="str">
        <f>VLOOKUP(M80,'ЦСР 2014'!$A$8:$B$417,2,0)</f>
        <v>Подпрограмма «Развитие системы предоставления дополнительных мер социальной поддержки отдельным категориям граждан»</v>
      </c>
      <c r="L80" s="399"/>
      <c r="M80" s="5" t="str">
        <f t="shared" si="2"/>
        <v>03 2 0000</v>
      </c>
      <c r="N80" s="5" t="b">
        <f t="shared" si="3"/>
        <v>0</v>
      </c>
    </row>
    <row r="81" spans="1:14" s="32" customFormat="1">
      <c r="A81" s="266"/>
      <c r="B81" s="266"/>
      <c r="C81" s="267"/>
      <c r="D81" s="268"/>
      <c r="E81" s="330"/>
      <c r="F81" s="148"/>
      <c r="G81" s="148"/>
      <c r="H81" s="149"/>
      <c r="I81" s="150"/>
      <c r="J81" s="255"/>
      <c r="K81" s="5" t="e">
        <f>VLOOKUP(M81,'ЦСР 2014'!$A$8:$B$417,2,0)</f>
        <v>#N/A</v>
      </c>
      <c r="L81" s="400"/>
      <c r="M81" s="5" t="str">
        <f t="shared" si="2"/>
        <v xml:space="preserve">  </v>
      </c>
      <c r="N81" s="5" t="e">
        <f t="shared" si="3"/>
        <v>#N/A</v>
      </c>
    </row>
    <row r="82" spans="1:14" s="32" customFormat="1" ht="93.75">
      <c r="A82" s="238" t="s">
        <v>47</v>
      </c>
      <c r="B82" s="238" t="s">
        <v>91</v>
      </c>
      <c r="C82" s="238">
        <v>2115</v>
      </c>
      <c r="D82" s="239" t="s">
        <v>1537</v>
      </c>
      <c r="E82" s="163" t="s">
        <v>1538</v>
      </c>
      <c r="F82" s="238" t="s">
        <v>47</v>
      </c>
      <c r="G82" s="238" t="s">
        <v>91</v>
      </c>
      <c r="H82" s="238">
        <v>2115</v>
      </c>
      <c r="I82" s="239" t="s">
        <v>1537</v>
      </c>
      <c r="J82" s="29" t="s">
        <v>1840</v>
      </c>
      <c r="K82" s="5">
        <f>VLOOKUP(M82,'ЦСР 2014'!$A$8:$B$417,2,0)</f>
        <v>0</v>
      </c>
      <c r="L82" s="401"/>
      <c r="M82" s="5" t="str">
        <f t="shared" si="2"/>
        <v>03 2 2115</v>
      </c>
      <c r="N82" s="5" t="b">
        <f t="shared" si="3"/>
        <v>0</v>
      </c>
    </row>
    <row r="83" spans="1:14" s="32" customFormat="1" ht="56.25">
      <c r="A83" s="28" t="s">
        <v>47</v>
      </c>
      <c r="B83" s="274">
        <v>2</v>
      </c>
      <c r="C83" s="238">
        <v>8001</v>
      </c>
      <c r="D83" s="239" t="s">
        <v>222</v>
      </c>
      <c r="E83" s="367" t="s">
        <v>223</v>
      </c>
      <c r="F83" s="271"/>
      <c r="G83" s="271"/>
      <c r="H83" s="272"/>
      <c r="I83" s="273"/>
      <c r="J83" s="29" t="s">
        <v>1304</v>
      </c>
      <c r="K83" s="5" t="str">
        <f>VLOOKUP(M83,'ЦСР 2014'!$A$8:$B$417,2,0)</f>
        <v>Расходы на реализацию решения Ставропольской городской Думы «О дополнительных мерах социальной поддержки больных, направленных в федеральные учреждения здравоохранения»</v>
      </c>
      <c r="L83" s="401"/>
      <c r="M83" s="5" t="str">
        <f t="shared" si="2"/>
        <v>03 2 8001</v>
      </c>
      <c r="N83" s="5" t="b">
        <f t="shared" si="3"/>
        <v>1</v>
      </c>
    </row>
    <row r="84" spans="1:14" s="32" customFormat="1" ht="75">
      <c r="A84" s="28" t="s">
        <v>47</v>
      </c>
      <c r="B84" s="28" t="s">
        <v>91</v>
      </c>
      <c r="C84" s="238">
        <v>8002</v>
      </c>
      <c r="D84" s="239" t="s">
        <v>280</v>
      </c>
      <c r="E84" s="163" t="s">
        <v>281</v>
      </c>
      <c r="F84" s="28" t="s">
        <v>47</v>
      </c>
      <c r="G84" s="28" t="s">
        <v>91</v>
      </c>
      <c r="H84" s="238">
        <v>8002</v>
      </c>
      <c r="I84" s="239" t="s">
        <v>280</v>
      </c>
      <c r="J84" s="163" t="s">
        <v>281</v>
      </c>
      <c r="K84" s="5" t="str">
        <f>VLOOKUP(M84,'ЦСР 2014'!$A$8:$B$417,2,0)</f>
        <v>Расходы за счет средств местного бюджета на 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v>
      </c>
      <c r="L84" s="396"/>
      <c r="M84" s="5" t="str">
        <f t="shared" si="2"/>
        <v>03 2 8002</v>
      </c>
      <c r="N84" s="5" t="b">
        <f t="shared" si="3"/>
        <v>1</v>
      </c>
    </row>
    <row r="85" spans="1:14" s="32" customFormat="1" ht="93.75">
      <c r="A85" s="28" t="s">
        <v>47</v>
      </c>
      <c r="B85" s="28" t="s">
        <v>91</v>
      </c>
      <c r="C85" s="238">
        <v>8003</v>
      </c>
      <c r="D85" s="239" t="s">
        <v>224</v>
      </c>
      <c r="E85" s="163" t="s">
        <v>225</v>
      </c>
      <c r="F85" s="28" t="s">
        <v>47</v>
      </c>
      <c r="G85" s="28" t="s">
        <v>91</v>
      </c>
      <c r="H85" s="238">
        <v>8003</v>
      </c>
      <c r="I85" s="239" t="s">
        <v>224</v>
      </c>
      <c r="J85" s="163" t="s">
        <v>225</v>
      </c>
      <c r="K85" s="5" t="str">
        <f>VLOOKUP(M85,'ЦСР 2014'!$A$8:$B$417,2,0)</f>
        <v>Расходы на реализацию решения Ставропольской городской Думы «О  предоставлении дополнительных мер социальной поддержки малообеспеченной многодетной семье, имеющей детей в возрасте до 3 лет, и малообеспеченной одинокой матери, имеющей  детей в возрасте от 1,5 до 3 лет»</v>
      </c>
      <c r="L85" s="396"/>
      <c r="M85" s="5" t="str">
        <f t="shared" si="2"/>
        <v>03 2 8003</v>
      </c>
      <c r="N85" s="5" t="b">
        <f t="shared" si="3"/>
        <v>0</v>
      </c>
    </row>
    <row r="86" spans="1:14" s="32" customFormat="1" ht="56.25">
      <c r="A86" s="28" t="s">
        <v>47</v>
      </c>
      <c r="B86" s="28" t="s">
        <v>91</v>
      </c>
      <c r="C86" s="238">
        <v>8004</v>
      </c>
      <c r="D86" s="239" t="s">
        <v>227</v>
      </c>
      <c r="E86" s="163" t="s">
        <v>1540</v>
      </c>
      <c r="F86" s="28"/>
      <c r="G86" s="28"/>
      <c r="H86" s="238"/>
      <c r="I86" s="239"/>
      <c r="J86" s="29" t="s">
        <v>1304</v>
      </c>
      <c r="K86" s="5" t="str">
        <f>VLOOKUP(M86,'ЦСР 2014'!$A$8:$B$417,2,0)</f>
        <v>Расходы на реализацию решения Ставропольской городской Думы «О  дополнительных мерах социальной поддержки студенческих семей, имеющих детей»</v>
      </c>
      <c r="L86" s="401"/>
      <c r="M86" s="5" t="str">
        <f t="shared" si="2"/>
        <v>03 2 8004</v>
      </c>
      <c r="N86" s="5" t="b">
        <f t="shared" si="3"/>
        <v>0</v>
      </c>
    </row>
    <row r="87" spans="1:14" s="32" customFormat="1" ht="56.25">
      <c r="A87" s="28" t="s">
        <v>47</v>
      </c>
      <c r="B87" s="28" t="s">
        <v>91</v>
      </c>
      <c r="C87" s="238">
        <v>8005</v>
      </c>
      <c r="D87" s="239" t="s">
        <v>229</v>
      </c>
      <c r="E87" s="163" t="s">
        <v>230</v>
      </c>
      <c r="F87" s="28" t="s">
        <v>47</v>
      </c>
      <c r="G87" s="28" t="s">
        <v>91</v>
      </c>
      <c r="H87" s="238">
        <v>8005</v>
      </c>
      <c r="I87" s="239" t="s">
        <v>229</v>
      </c>
      <c r="J87" s="163" t="s">
        <v>230</v>
      </c>
      <c r="K87" s="5" t="str">
        <f>VLOOKUP(M87,'ЦСР 2014'!$A$8:$B$417,2,0)</f>
        <v>Расходы на реализацию решения Ставропольской городской Думы «О  дополнительных мерах социальной поддержки семей при рождении третьего по счету и последующих детей»</v>
      </c>
      <c r="L87" s="396"/>
      <c r="M87" s="5" t="str">
        <f t="shared" si="2"/>
        <v>03 2 8005</v>
      </c>
      <c r="N87" s="5" t="b">
        <f t="shared" si="3"/>
        <v>0</v>
      </c>
    </row>
    <row r="88" spans="1:14" s="32" customFormat="1" ht="56.25">
      <c r="A88" s="28" t="s">
        <v>47</v>
      </c>
      <c r="B88" s="28" t="s">
        <v>91</v>
      </c>
      <c r="C88" s="238">
        <v>8006</v>
      </c>
      <c r="D88" s="239" t="s">
        <v>231</v>
      </c>
      <c r="E88" s="163" t="s">
        <v>232</v>
      </c>
      <c r="F88" s="28" t="s">
        <v>47</v>
      </c>
      <c r="G88" s="28" t="s">
        <v>91</v>
      </c>
      <c r="H88" s="238">
        <v>8006</v>
      </c>
      <c r="I88" s="239" t="s">
        <v>231</v>
      </c>
      <c r="J88" s="163" t="s">
        <v>232</v>
      </c>
      <c r="K88" s="5" t="str">
        <f>VLOOKUP(M88,'ЦСР 2014'!$A$8:$B$417,2,0)</f>
        <v>Расходы на реализацию решения Ставропольской городской Думы «О замене льгот на проезд в муниципальном общественном пассажирском транспорте иными мерами социальной поддержки»</v>
      </c>
      <c r="L88" s="396"/>
      <c r="M88" s="5" t="str">
        <f t="shared" si="2"/>
        <v>03 2 8006</v>
      </c>
      <c r="N88" s="5" t="b">
        <f t="shared" si="3"/>
        <v>0</v>
      </c>
    </row>
    <row r="89" spans="1:14" s="32" customFormat="1" ht="75">
      <c r="A89" s="28" t="s">
        <v>47</v>
      </c>
      <c r="B89" s="28" t="s">
        <v>91</v>
      </c>
      <c r="C89" s="238">
        <v>8007</v>
      </c>
      <c r="D89" s="239" t="s">
        <v>233</v>
      </c>
      <c r="E89" s="163" t="s">
        <v>234</v>
      </c>
      <c r="F89" s="28" t="s">
        <v>47</v>
      </c>
      <c r="G89" s="28" t="s">
        <v>91</v>
      </c>
      <c r="H89" s="238">
        <v>8007</v>
      </c>
      <c r="I89" s="239" t="s">
        <v>233</v>
      </c>
      <c r="J89" s="163" t="s">
        <v>234</v>
      </c>
      <c r="K89" s="5" t="str">
        <f>VLOOKUP(M89,'ЦСР 2014'!$A$8:$B$417,2,0)</f>
        <v>Расходы на реализацию  решения Ставропольской городской Думы «О дополнительных мерах социальной поддержки ветеранов боевых действий из числа лиц, принимавших участие в боевых действиях на территориях других государств»</v>
      </c>
      <c r="L89" s="396"/>
      <c r="M89" s="5" t="str">
        <f t="shared" si="2"/>
        <v>03 2 8007</v>
      </c>
      <c r="N89" s="5" t="b">
        <f t="shared" si="3"/>
        <v>0</v>
      </c>
    </row>
    <row r="90" spans="1:14" s="32" customFormat="1" ht="56.25">
      <c r="A90" s="28" t="s">
        <v>47</v>
      </c>
      <c r="B90" s="28" t="s">
        <v>91</v>
      </c>
      <c r="C90" s="238">
        <v>8008</v>
      </c>
      <c r="D90" s="239" t="s">
        <v>236</v>
      </c>
      <c r="E90" s="163" t="s">
        <v>237</v>
      </c>
      <c r="F90" s="28" t="s">
        <v>47</v>
      </c>
      <c r="G90" s="28" t="s">
        <v>91</v>
      </c>
      <c r="H90" s="238">
        <v>8008</v>
      </c>
      <c r="I90" s="239" t="s">
        <v>236</v>
      </c>
      <c r="J90" s="163" t="s">
        <v>237</v>
      </c>
      <c r="K90" s="5" t="str">
        <f>VLOOKUP(M90,'ЦСР 2014'!$A$8:$B$417,2,0)</f>
        <v>Расходы на реализацию решения Ставропольской городской Думы «О Положении о Почетном гражданине города Ставрополя»</v>
      </c>
      <c r="L90" s="396"/>
      <c r="M90" s="5" t="str">
        <f t="shared" si="2"/>
        <v>03 2 8008</v>
      </c>
      <c r="N90" s="5" t="b">
        <f t="shared" si="3"/>
        <v>0</v>
      </c>
    </row>
    <row r="91" spans="1:14" s="32" customFormat="1" ht="56.25">
      <c r="A91" s="28" t="s">
        <v>47</v>
      </c>
      <c r="B91" s="28" t="s">
        <v>91</v>
      </c>
      <c r="C91" s="238">
        <v>8009</v>
      </c>
      <c r="D91" s="239" t="s">
        <v>239</v>
      </c>
      <c r="E91" s="163" t="s">
        <v>240</v>
      </c>
      <c r="F91" s="28" t="s">
        <v>47</v>
      </c>
      <c r="G91" s="28" t="s">
        <v>91</v>
      </c>
      <c r="H91" s="238">
        <v>8009</v>
      </c>
      <c r="I91" s="239" t="s">
        <v>239</v>
      </c>
      <c r="J91" s="163" t="s">
        <v>240</v>
      </c>
      <c r="K91" s="5" t="str">
        <f>VLOOKUP(M91,'ЦСР 2014'!$A$8:$B$417,2,0)</f>
        <v>Расходы на реализацию решения Ставропольской городской Думы «О дополнительных мерах социальной поддержки лиц, осуществляющих уход за инвалидами I группы»</v>
      </c>
      <c r="L91" s="396"/>
      <c r="M91" s="5" t="str">
        <f t="shared" si="2"/>
        <v>03 2 8009</v>
      </c>
      <c r="N91" s="5" t="b">
        <f t="shared" si="3"/>
        <v>0</v>
      </c>
    </row>
    <row r="92" spans="1:14" s="32" customFormat="1" ht="56.25">
      <c r="A92" s="28" t="s">
        <v>47</v>
      </c>
      <c r="B92" s="28" t="s">
        <v>91</v>
      </c>
      <c r="C92" s="238">
        <v>8010</v>
      </c>
      <c r="D92" s="239" t="s">
        <v>241</v>
      </c>
      <c r="E92" s="163" t="s">
        <v>242</v>
      </c>
      <c r="F92" s="28" t="s">
        <v>47</v>
      </c>
      <c r="G92" s="28" t="s">
        <v>91</v>
      </c>
      <c r="H92" s="238">
        <v>8010</v>
      </c>
      <c r="I92" s="239" t="s">
        <v>241</v>
      </c>
      <c r="J92" s="163" t="s">
        <v>242</v>
      </c>
      <c r="K92" s="5" t="str">
        <f>VLOOKUP(M92,'ЦСР 2014'!$A$8:$B$417,2,0)</f>
        <v>Расходы на реализацию решения Ставропольской городской Думы «О предоставлении дополнительных мер социальной поддержки семьям, воспитывающим детей-инвалидов»</v>
      </c>
      <c r="L92" s="396"/>
      <c r="M92" s="5" t="str">
        <f t="shared" si="2"/>
        <v>03 2 8010</v>
      </c>
      <c r="N92" s="5" t="b">
        <f t="shared" si="3"/>
        <v>0</v>
      </c>
    </row>
    <row r="93" spans="1:14" s="32" customFormat="1" ht="56.25">
      <c r="A93" s="28" t="s">
        <v>47</v>
      </c>
      <c r="B93" s="28" t="s">
        <v>91</v>
      </c>
      <c r="C93" s="238">
        <v>8011</v>
      </c>
      <c r="D93" s="239" t="s">
        <v>244</v>
      </c>
      <c r="E93" s="163" t="s">
        <v>245</v>
      </c>
      <c r="F93" s="28" t="s">
        <v>47</v>
      </c>
      <c r="G93" s="28" t="s">
        <v>91</v>
      </c>
      <c r="H93" s="238">
        <v>8011</v>
      </c>
      <c r="I93" s="239" t="s">
        <v>244</v>
      </c>
      <c r="J93" s="163" t="s">
        <v>245</v>
      </c>
      <c r="K93" s="5" t="str">
        <f>VLOOKUP(M93,'ЦСР 2014'!$A$8:$B$417,2,0)</f>
        <v>Расходы на реализацию решения Ставропольской городской Думы  «О предоставлении дополнительных мер социальной поддержки  детям-инвалидам»</v>
      </c>
      <c r="L93" s="396"/>
      <c r="M93" s="5" t="str">
        <f t="shared" si="2"/>
        <v>03 2 8011</v>
      </c>
      <c r="N93" s="5" t="b">
        <f t="shared" si="3"/>
        <v>0</v>
      </c>
    </row>
    <row r="94" spans="1:14" s="32" customFormat="1" ht="131.25">
      <c r="A94" s="28" t="s">
        <v>47</v>
      </c>
      <c r="B94" s="28" t="s">
        <v>91</v>
      </c>
      <c r="C94" s="238">
        <v>8012</v>
      </c>
      <c r="D94" s="239" t="s">
        <v>247</v>
      </c>
      <c r="E94" s="163" t="s">
        <v>248</v>
      </c>
      <c r="F94" s="28" t="s">
        <v>47</v>
      </c>
      <c r="G94" s="28" t="s">
        <v>91</v>
      </c>
      <c r="H94" s="238">
        <v>8012</v>
      </c>
      <c r="I94" s="239" t="s">
        <v>247</v>
      </c>
      <c r="J94" s="163" t="s">
        <v>248</v>
      </c>
      <c r="K94" s="5" t="str">
        <f>VLOOKUP(M94,'ЦСР 2014'!$A$8:$B$417,2,0)</f>
        <v>Расходы на реализацию решения Ставропольской городской Думы «О мерах социальной поддержки членам семей погибших военнослужащих, лиц рядового и начальствующего состава органов внутренних дел и сотрудников учреждений и органов уголовно-исполнительной системы, а также членам руководящих органов отдельных городских общественных организаций ветеранов, инвалидов и лиц, пострадавших от политических репрессий, чья деятельность связана с разъездами»</v>
      </c>
      <c r="L94" s="396"/>
      <c r="M94" s="5" t="str">
        <f t="shared" si="2"/>
        <v>03 2 8012</v>
      </c>
      <c r="N94" s="5" t="b">
        <f t="shared" si="3"/>
        <v>0</v>
      </c>
    </row>
    <row r="95" spans="1:14" s="32" customFormat="1" ht="56.25">
      <c r="A95" s="28" t="s">
        <v>47</v>
      </c>
      <c r="B95" s="28" t="s">
        <v>91</v>
      </c>
      <c r="C95" s="238">
        <v>8013</v>
      </c>
      <c r="D95" s="239" t="s">
        <v>250</v>
      </c>
      <c r="E95" s="163" t="s">
        <v>251</v>
      </c>
      <c r="F95" s="28" t="s">
        <v>47</v>
      </c>
      <c r="G95" s="28" t="s">
        <v>91</v>
      </c>
      <c r="H95" s="238">
        <v>8013</v>
      </c>
      <c r="I95" s="239" t="s">
        <v>250</v>
      </c>
      <c r="J95" s="163" t="s">
        <v>251</v>
      </c>
      <c r="K95" s="5" t="str">
        <f>VLOOKUP(M95,'ЦСР 2014'!$A$8:$B$417,2,0)</f>
        <v>Расходы на реализацию решения Ставропольской городской Думы «О  предоставлении дополнительных мер социальной поддержки малообеспеченным  многодетным семьям»</v>
      </c>
      <c r="L95" s="396"/>
      <c r="M95" s="5" t="str">
        <f t="shared" si="2"/>
        <v>03 2 8013</v>
      </c>
      <c r="N95" s="5" t="b">
        <f t="shared" si="3"/>
        <v>0</v>
      </c>
    </row>
    <row r="96" spans="1:14" s="32" customFormat="1" ht="56.25">
      <c r="A96" s="28" t="s">
        <v>47</v>
      </c>
      <c r="B96" s="28" t="s">
        <v>91</v>
      </c>
      <c r="C96" s="238">
        <v>8014</v>
      </c>
      <c r="D96" s="239" t="s">
        <v>252</v>
      </c>
      <c r="E96" s="163" t="s">
        <v>253</v>
      </c>
      <c r="F96" s="28" t="s">
        <v>47</v>
      </c>
      <c r="G96" s="28" t="s">
        <v>91</v>
      </c>
      <c r="H96" s="238">
        <v>8014</v>
      </c>
      <c r="I96" s="239" t="s">
        <v>252</v>
      </c>
      <c r="J96" s="163" t="s">
        <v>253</v>
      </c>
      <c r="K96" s="5" t="str">
        <f>VLOOKUP(M96,'ЦСР 2014'!$A$8:$B$417,2,0)</f>
        <v>Расходы на реализацию решения Ставропольской городской Думы «О дополнительных мерах социальной поддержки семей, воспитывающих детей в возрасте до 18 лет, больных целиакией или сахарным диабетом»</v>
      </c>
      <c r="L96" s="396"/>
      <c r="M96" s="5" t="str">
        <f t="shared" si="2"/>
        <v>03 2 8014</v>
      </c>
      <c r="N96" s="5" t="b">
        <f t="shared" si="3"/>
        <v>0</v>
      </c>
    </row>
    <row r="97" spans="1:14" s="32" customFormat="1" ht="75">
      <c r="A97" s="28" t="s">
        <v>47</v>
      </c>
      <c r="B97" s="28" t="s">
        <v>91</v>
      </c>
      <c r="C97" s="238">
        <v>8015</v>
      </c>
      <c r="D97" s="239" t="s">
        <v>255</v>
      </c>
      <c r="E97" s="163" t="s">
        <v>256</v>
      </c>
      <c r="F97" s="28" t="s">
        <v>47</v>
      </c>
      <c r="G97" s="28" t="s">
        <v>91</v>
      </c>
      <c r="H97" s="238">
        <v>8015</v>
      </c>
      <c r="I97" s="239" t="s">
        <v>255</v>
      </c>
      <c r="J97" s="163" t="s">
        <v>256</v>
      </c>
      <c r="K97" s="5" t="str">
        <f>VLOOKUP(M97,'ЦСР 2014'!$A$8:$B$417,2,0)</f>
        <v>Расходы на реализацию решения Ставропольской городской Думы «О мерах социальной поддержки одиноких и одиноко проживающих участников и инвалидов Великой Отечественной войны, тружеников тыла, вдов погибших (умерших) участников Великой Отечественной войны»</v>
      </c>
      <c r="L97" s="396"/>
      <c r="M97" s="5" t="str">
        <f t="shared" si="2"/>
        <v>03 2 8015</v>
      </c>
      <c r="N97" s="5" t="b">
        <f t="shared" si="3"/>
        <v>0</v>
      </c>
    </row>
    <row r="98" spans="1:14" s="32" customFormat="1" ht="56.25">
      <c r="A98" s="28" t="s">
        <v>47</v>
      </c>
      <c r="B98" s="28" t="s">
        <v>91</v>
      </c>
      <c r="C98" s="238">
        <v>8016</v>
      </c>
      <c r="D98" s="239" t="s">
        <v>258</v>
      </c>
      <c r="E98" s="163" t="s">
        <v>259</v>
      </c>
      <c r="F98" s="28" t="s">
        <v>47</v>
      </c>
      <c r="G98" s="28" t="s">
        <v>91</v>
      </c>
      <c r="H98" s="238">
        <v>8016</v>
      </c>
      <c r="I98" s="239" t="s">
        <v>258</v>
      </c>
      <c r="J98" s="163" t="s">
        <v>259</v>
      </c>
      <c r="K98" s="5" t="str">
        <f>VLOOKUP(M98,'ЦСР 2014'!$A$8:$B$417,2,0)</f>
        <v>Расходы на реализацию решения Ставропольской городской Думы «О дополнительных мерах социальной поддержки граждан, оказавшихся в трудной жизненной ситуации»</v>
      </c>
      <c r="L98" s="396"/>
      <c r="M98" s="5" t="str">
        <f t="shared" si="2"/>
        <v>03 2 8016</v>
      </c>
      <c r="N98" s="5" t="b">
        <f t="shared" si="3"/>
        <v>0</v>
      </c>
    </row>
    <row r="99" spans="1:14" s="32" customFormat="1" ht="75">
      <c r="A99" s="28" t="s">
        <v>47</v>
      </c>
      <c r="B99" s="28" t="s">
        <v>91</v>
      </c>
      <c r="C99" s="238">
        <v>8017</v>
      </c>
      <c r="D99" s="239" t="s">
        <v>261</v>
      </c>
      <c r="E99" s="163" t="s">
        <v>262</v>
      </c>
      <c r="F99" s="28" t="s">
        <v>47</v>
      </c>
      <c r="G99" s="28" t="s">
        <v>91</v>
      </c>
      <c r="H99" s="238">
        <v>8017</v>
      </c>
      <c r="I99" s="239" t="s">
        <v>261</v>
      </c>
      <c r="J99" s="163" t="s">
        <v>262</v>
      </c>
      <c r="K99" s="5" t="str">
        <f>VLOOKUP(M99,'ЦСР 2014'!$A$8:$B$417,2,0)</f>
        <v>Расходы на реализацию решения Ставропольской городской Думы «О дополнительных мерах социальной поддержки лиц, сопровождающих инвалидов или больных детей, направленных в федеральные учреждения здравоохранения»</v>
      </c>
      <c r="L99" s="396"/>
      <c r="M99" s="5" t="str">
        <f t="shared" si="2"/>
        <v>03 2 8017</v>
      </c>
      <c r="N99" s="5" t="b">
        <f t="shared" si="3"/>
        <v>0</v>
      </c>
    </row>
    <row r="100" spans="1:14" s="32" customFormat="1" ht="56.25">
      <c r="A100" s="28" t="s">
        <v>47</v>
      </c>
      <c r="B100" s="28" t="s">
        <v>91</v>
      </c>
      <c r="C100" s="238">
        <v>8018</v>
      </c>
      <c r="D100" s="239" t="s">
        <v>264</v>
      </c>
      <c r="E100" s="163" t="s">
        <v>265</v>
      </c>
      <c r="F100" s="28" t="s">
        <v>47</v>
      </c>
      <c r="G100" s="28" t="s">
        <v>91</v>
      </c>
      <c r="H100" s="238">
        <v>8018</v>
      </c>
      <c r="I100" s="239" t="s">
        <v>264</v>
      </c>
      <c r="J100" s="163" t="s">
        <v>265</v>
      </c>
      <c r="K100" s="5" t="str">
        <f>VLOOKUP(M100,'ЦСР 2014'!$A$8:$B$417,2,0)</f>
        <v>Расходы на реализацию решения Ставропольской городской Думы «О дополнительных мерах социальной поддержки семей, воспитывающих детей-инвалидов в возрасте до 18 лет»</v>
      </c>
      <c r="L100" s="396"/>
      <c r="M100" s="5" t="str">
        <f t="shared" si="2"/>
        <v>03 2 8018</v>
      </c>
      <c r="N100" s="5" t="b">
        <f t="shared" si="3"/>
        <v>0</v>
      </c>
    </row>
    <row r="101" spans="1:14" s="32" customFormat="1" ht="56.25">
      <c r="A101" s="28" t="s">
        <v>47</v>
      </c>
      <c r="B101" s="28" t="s">
        <v>91</v>
      </c>
      <c r="C101" s="238">
        <v>8019</v>
      </c>
      <c r="D101" s="239" t="s">
        <v>267</v>
      </c>
      <c r="E101" s="163" t="s">
        <v>268</v>
      </c>
      <c r="F101" s="28" t="s">
        <v>47</v>
      </c>
      <c r="G101" s="28" t="s">
        <v>91</v>
      </c>
      <c r="H101" s="238">
        <v>8019</v>
      </c>
      <c r="I101" s="239" t="s">
        <v>267</v>
      </c>
      <c r="J101" s="163" t="s">
        <v>268</v>
      </c>
      <c r="K101" s="5" t="str">
        <f>VLOOKUP(M101,'ЦСР 2014'!$A$8:$B$417,2,0)</f>
        <v>Расходы на реализацию решения Ставропольской городской Думы «О дополнительных мерах социальной поддержки инвалидов по зрению, имеющих I группу инвалидности»</v>
      </c>
      <c r="L101" s="396"/>
      <c r="M101" s="5" t="str">
        <f t="shared" si="2"/>
        <v>03 2 8019</v>
      </c>
      <c r="N101" s="5" t="b">
        <f t="shared" si="3"/>
        <v>0</v>
      </c>
    </row>
    <row r="102" spans="1:14" s="32" customFormat="1" ht="56.25">
      <c r="A102" s="28" t="s">
        <v>47</v>
      </c>
      <c r="B102" s="28" t="s">
        <v>91</v>
      </c>
      <c r="C102" s="238">
        <v>8019</v>
      </c>
      <c r="D102" s="239" t="s">
        <v>270</v>
      </c>
      <c r="E102" s="163" t="s">
        <v>271</v>
      </c>
      <c r="F102" s="28"/>
      <c r="G102" s="28"/>
      <c r="H102" s="238"/>
      <c r="I102" s="239"/>
      <c r="J102" s="29" t="s">
        <v>1304</v>
      </c>
      <c r="K102" s="5" t="str">
        <f>VLOOKUP(M102,'ЦСР 2014'!$A$8:$B$417,2,0)</f>
        <v>Расходы на реализацию решения Ставропольской городской Думы «О дополнительных мерах социальной поддержки инвалидов по зрению, имеющих I группу инвалидности»</v>
      </c>
      <c r="L102" s="401"/>
      <c r="M102" s="5" t="str">
        <f t="shared" si="2"/>
        <v>03 2 8019</v>
      </c>
      <c r="N102" s="5" t="b">
        <f t="shared" si="3"/>
        <v>0</v>
      </c>
    </row>
    <row r="103" spans="1:14" s="33" customFormat="1" ht="93.75">
      <c r="A103" s="28" t="s">
        <v>47</v>
      </c>
      <c r="B103" s="28" t="s">
        <v>91</v>
      </c>
      <c r="C103" s="238">
        <v>8021</v>
      </c>
      <c r="D103" s="239" t="s">
        <v>272</v>
      </c>
      <c r="E103" s="163" t="s">
        <v>273</v>
      </c>
      <c r="F103" s="28" t="s">
        <v>47</v>
      </c>
      <c r="G103" s="28" t="s">
        <v>91</v>
      </c>
      <c r="H103" s="238">
        <v>8021</v>
      </c>
      <c r="I103" s="239" t="s">
        <v>272</v>
      </c>
      <c r="J103" s="163" t="s">
        <v>273</v>
      </c>
      <c r="K103" s="5" t="str">
        <f>VLOOKUP(M103,'ЦСР 2014'!$A$8:$B$417,2,0)</f>
        <v>Расходы на реализацию решения Ставропольской городской Думы «О дополнительных мерах социальной поддержки отдельных категорий ветеранов боевых действий, направленных на реабилитацию в Центр восстановительной терапии для воинов-интернационалистов им. М.А. Лиходея»</v>
      </c>
      <c r="L103" s="396"/>
      <c r="M103" s="5" t="str">
        <f t="shared" si="2"/>
        <v>03 2 8021</v>
      </c>
      <c r="N103" s="5" t="b">
        <f t="shared" si="3"/>
        <v>0</v>
      </c>
    </row>
    <row r="104" spans="1:14" s="33" customFormat="1" ht="187.5">
      <c r="A104" s="28" t="s">
        <v>47</v>
      </c>
      <c r="B104" s="28" t="s">
        <v>91</v>
      </c>
      <c r="C104" s="238">
        <v>8022</v>
      </c>
      <c r="D104" s="239" t="s">
        <v>284</v>
      </c>
      <c r="E104" s="163" t="s">
        <v>286</v>
      </c>
      <c r="F104" s="28" t="s">
        <v>47</v>
      </c>
      <c r="G104" s="28" t="s">
        <v>91</v>
      </c>
      <c r="H104" s="238">
        <v>8022</v>
      </c>
      <c r="I104" s="239" t="s">
        <v>284</v>
      </c>
      <c r="J104" s="163" t="s">
        <v>285</v>
      </c>
      <c r="K104" s="5" t="str">
        <f>VLOOKUP(M104,'ЦСР 2014'!$A$8:$B$417,2,0)</f>
        <v>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v>
      </c>
      <c r="L104" s="396"/>
      <c r="M104" s="5" t="str">
        <f t="shared" si="2"/>
        <v>03 2 8022</v>
      </c>
      <c r="N104" s="5" t="b">
        <f t="shared" si="3"/>
        <v>1</v>
      </c>
    </row>
    <row r="105" spans="1:14" s="32" customFormat="1" ht="56.25">
      <c r="A105" s="28" t="s">
        <v>47</v>
      </c>
      <c r="B105" s="28" t="s">
        <v>91</v>
      </c>
      <c r="C105" s="238">
        <v>8024</v>
      </c>
      <c r="D105" s="239" t="s">
        <v>276</v>
      </c>
      <c r="E105" s="163" t="s">
        <v>1541</v>
      </c>
      <c r="F105" s="28" t="s">
        <v>47</v>
      </c>
      <c r="G105" s="28" t="s">
        <v>91</v>
      </c>
      <c r="H105" s="238">
        <v>8024</v>
      </c>
      <c r="I105" s="239" t="s">
        <v>276</v>
      </c>
      <c r="J105" s="163" t="s">
        <v>277</v>
      </c>
      <c r="K105" s="5" t="str">
        <f>VLOOKUP(M105,'ЦСР 2014'!$A$8:$B$417,2,0)</f>
        <v>Расходы на реализацию решения Ставропольской городской Думы «О предоставлении льгот на бытовые услуги по помывке в общем отделении бань отдельным категориям граждан»</v>
      </c>
      <c r="L105" s="396"/>
      <c r="M105" s="5" t="str">
        <f t="shared" si="2"/>
        <v>03 2 8024</v>
      </c>
      <c r="N105" s="5" t="b">
        <f t="shared" si="3"/>
        <v>0</v>
      </c>
    </row>
    <row r="106" spans="1:14" s="33" customFormat="1" ht="37.5">
      <c r="A106" s="24" t="s">
        <v>47</v>
      </c>
      <c r="B106" s="24" t="s">
        <v>288</v>
      </c>
      <c r="C106" s="215" t="s">
        <v>9</v>
      </c>
      <c r="D106" s="184" t="s">
        <v>289</v>
      </c>
      <c r="E106" s="196" t="s">
        <v>290</v>
      </c>
      <c r="F106" s="24" t="s">
        <v>47</v>
      </c>
      <c r="G106" s="24" t="s">
        <v>288</v>
      </c>
      <c r="H106" s="215">
        <v>0</v>
      </c>
      <c r="I106" s="184" t="s">
        <v>289</v>
      </c>
      <c r="J106" s="196" t="s">
        <v>290</v>
      </c>
      <c r="K106" s="5" t="str">
        <f>VLOOKUP(M106,'ЦСР 2014'!$A$8:$B$417,2,0)</f>
        <v>Подпрограмма «Совершенствование социальной поддержки семьи и детей»</v>
      </c>
      <c r="L106" s="399"/>
      <c r="M106" s="5" t="str">
        <f t="shared" si="2"/>
        <v>03 3 0000</v>
      </c>
      <c r="N106" s="5" t="b">
        <f t="shared" si="3"/>
        <v>1</v>
      </c>
    </row>
    <row r="107" spans="1:14" s="33" customFormat="1" ht="37.5">
      <c r="A107" s="28" t="s">
        <v>47</v>
      </c>
      <c r="B107" s="28" t="s">
        <v>288</v>
      </c>
      <c r="C107" s="238">
        <v>2050</v>
      </c>
      <c r="D107" s="239" t="s">
        <v>293</v>
      </c>
      <c r="E107" s="163" t="s">
        <v>294</v>
      </c>
      <c r="F107" s="28" t="s">
        <v>47</v>
      </c>
      <c r="G107" s="28" t="s">
        <v>288</v>
      </c>
      <c r="H107" s="238">
        <v>2050</v>
      </c>
      <c r="I107" s="239" t="s">
        <v>293</v>
      </c>
      <c r="J107" s="163" t="s">
        <v>294</v>
      </c>
      <c r="K107" s="5" t="str">
        <f>VLOOKUP(M107,'ЦСР 2014'!$A$8:$B$417,2,0)</f>
        <v>Расходы на реализацию мероприятий, направленных на социальную поддержку  семьи и детей</v>
      </c>
      <c r="L107" s="396"/>
      <c r="M107" s="5" t="str">
        <f t="shared" si="2"/>
        <v>03 3 2050</v>
      </c>
      <c r="N107" s="5" t="b">
        <f t="shared" si="3"/>
        <v>0</v>
      </c>
    </row>
    <row r="108" spans="1:14" s="33" customFormat="1" ht="37.5">
      <c r="A108" s="24" t="s">
        <v>47</v>
      </c>
      <c r="B108" s="24" t="s">
        <v>298</v>
      </c>
      <c r="C108" s="215" t="s">
        <v>9</v>
      </c>
      <c r="D108" s="184" t="s">
        <v>299</v>
      </c>
      <c r="E108" s="196" t="s">
        <v>300</v>
      </c>
      <c r="F108" s="24" t="s">
        <v>47</v>
      </c>
      <c r="G108" s="24" t="s">
        <v>298</v>
      </c>
      <c r="H108" s="215">
        <v>0</v>
      </c>
      <c r="I108" s="184" t="s">
        <v>299</v>
      </c>
      <c r="J108" s="196" t="s">
        <v>300</v>
      </c>
      <c r="K108" s="5" t="str">
        <f>VLOOKUP(M108,'ЦСР 2014'!$A$8:$B$417,2,0)</f>
        <v>Подпрограмма «Реабилитация людей 
с ограниченными возможностями и пожилых людей»</v>
      </c>
      <c r="L108" s="399"/>
      <c r="M108" s="5" t="str">
        <f t="shared" si="2"/>
        <v>03 4 0000</v>
      </c>
      <c r="N108" s="5" t="b">
        <f t="shared" si="3"/>
        <v>0</v>
      </c>
    </row>
    <row r="109" spans="1:14" s="33" customFormat="1" ht="56.25">
      <c r="A109" s="28" t="s">
        <v>47</v>
      </c>
      <c r="B109" s="28" t="s">
        <v>298</v>
      </c>
      <c r="C109" s="238">
        <v>2052</v>
      </c>
      <c r="D109" s="239" t="s">
        <v>303</v>
      </c>
      <c r="E109" s="163" t="s">
        <v>304</v>
      </c>
      <c r="F109" s="28" t="s">
        <v>47</v>
      </c>
      <c r="G109" s="28" t="s">
        <v>298</v>
      </c>
      <c r="H109" s="238">
        <v>2052</v>
      </c>
      <c r="I109" s="239" t="s">
        <v>303</v>
      </c>
      <c r="J109" s="163" t="s">
        <v>304</v>
      </c>
      <c r="K109" s="5" t="str">
        <f>VLOOKUP(M109,'ЦСР 2014'!$A$8:$B$417,2,0)</f>
        <v>Расходы на реализацию мероприятий, направленных на содействие в обеспечении устойчивого роста уровня и качества жизни людей с ограниченными возможностями и пожилых людей</v>
      </c>
      <c r="L109" s="396"/>
      <c r="M109" s="5" t="str">
        <f t="shared" si="2"/>
        <v>03 4 2052</v>
      </c>
      <c r="N109" s="5" t="b">
        <f t="shared" si="3"/>
        <v>1</v>
      </c>
    </row>
    <row r="110" spans="1:14" s="34" customFormat="1" ht="19.5">
      <c r="A110" s="24" t="s">
        <v>47</v>
      </c>
      <c r="B110" s="24" t="s">
        <v>308</v>
      </c>
      <c r="C110" s="215" t="s">
        <v>9</v>
      </c>
      <c r="D110" s="184" t="s">
        <v>309</v>
      </c>
      <c r="E110" s="196" t="s">
        <v>310</v>
      </c>
      <c r="F110" s="24" t="s">
        <v>47</v>
      </c>
      <c r="G110" s="24" t="s">
        <v>308</v>
      </c>
      <c r="H110" s="215">
        <v>0</v>
      </c>
      <c r="I110" s="184" t="s">
        <v>309</v>
      </c>
      <c r="J110" s="196" t="s">
        <v>310</v>
      </c>
      <c r="K110" s="5" t="str">
        <f>VLOOKUP(M110,'ЦСР 2014'!$A$8:$B$417,2,0)</f>
        <v>Подпрограмма «Доступная среда»</v>
      </c>
      <c r="L110" s="399"/>
      <c r="M110" s="5" t="str">
        <f t="shared" si="2"/>
        <v>03 5 0000</v>
      </c>
      <c r="N110" s="5" t="b">
        <f t="shared" si="3"/>
        <v>1</v>
      </c>
    </row>
    <row r="111" spans="1:14" s="37" customFormat="1" ht="37.5">
      <c r="A111" s="28" t="s">
        <v>47</v>
      </c>
      <c r="B111" s="28" t="s">
        <v>308</v>
      </c>
      <c r="C111" s="238">
        <v>2053</v>
      </c>
      <c r="D111" s="239" t="s">
        <v>313</v>
      </c>
      <c r="E111" s="163" t="s">
        <v>314</v>
      </c>
      <c r="F111" s="28" t="s">
        <v>47</v>
      </c>
      <c r="G111" s="28" t="s">
        <v>308</v>
      </c>
      <c r="H111" s="238">
        <v>2053</v>
      </c>
      <c r="I111" s="239" t="s">
        <v>313</v>
      </c>
      <c r="J111" s="163" t="s">
        <v>314</v>
      </c>
      <c r="K111" s="5" t="str">
        <f>VLOOKUP(M111,'ЦСР 2014'!$A$8:$B$417,2,0)</f>
        <v>Расходы на создание условий для беспрепятственного доступа маломобильных групп населения к объектам городской инфраструктуры</v>
      </c>
      <c r="L111" s="396"/>
      <c r="M111" s="5" t="str">
        <f t="shared" si="2"/>
        <v>03 5 2053</v>
      </c>
      <c r="N111" s="5" t="b">
        <f t="shared" si="3"/>
        <v>1</v>
      </c>
    </row>
    <row r="112" spans="1:14" s="32" customFormat="1" ht="75.75" thickBot="1">
      <c r="A112" s="28" t="s">
        <v>47</v>
      </c>
      <c r="B112" s="28" t="s">
        <v>308</v>
      </c>
      <c r="C112" s="238">
        <v>5027</v>
      </c>
      <c r="D112" s="239" t="s">
        <v>1408</v>
      </c>
      <c r="E112" s="163" t="s">
        <v>1542</v>
      </c>
      <c r="F112" s="28" t="s">
        <v>47</v>
      </c>
      <c r="G112" s="28" t="s">
        <v>308</v>
      </c>
      <c r="H112" s="238">
        <v>5027</v>
      </c>
      <c r="I112" s="239" t="s">
        <v>1408</v>
      </c>
      <c r="J112" s="163" t="s">
        <v>1380</v>
      </c>
      <c r="K112" s="5" t="str">
        <f>VLOOKUP(M112,'ЦСР 2014'!$A$8:$B$417,2,0)</f>
        <v>Расходы на 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 за счет средств федерального бюджета</v>
      </c>
      <c r="L112" s="396"/>
      <c r="M112" s="5" t="str">
        <f t="shared" si="2"/>
        <v>03 5 5027</v>
      </c>
      <c r="N112" s="5" t="b">
        <f t="shared" si="3"/>
        <v>1</v>
      </c>
    </row>
    <row r="113" spans="1:14" s="38" customFormat="1" ht="56.25">
      <c r="A113" s="28" t="s">
        <v>47</v>
      </c>
      <c r="B113" s="28" t="s">
        <v>308</v>
      </c>
      <c r="C113" s="238">
        <v>7635</v>
      </c>
      <c r="D113" s="239" t="s">
        <v>1543</v>
      </c>
      <c r="E113" s="163" t="s">
        <v>1706</v>
      </c>
      <c r="F113" s="28"/>
      <c r="G113" s="28"/>
      <c r="H113" s="238"/>
      <c r="I113" s="239"/>
      <c r="J113" s="29" t="s">
        <v>1304</v>
      </c>
      <c r="K113" s="5" t="str">
        <f>VLOOKUP(M113,'ЦСР 2014'!$A$8:$B$417,2,0)</f>
        <v>Прочие субсидии бюджетам городских округов на мероприятия по формированию доступной среды для инвалидов и других маломобильных групп населения Ставропольского края</v>
      </c>
      <c r="L113" s="401"/>
      <c r="M113" s="5" t="str">
        <f t="shared" si="2"/>
        <v>03 5 7635</v>
      </c>
      <c r="N113" s="5" t="b">
        <f t="shared" si="3"/>
        <v>1</v>
      </c>
    </row>
    <row r="114" spans="1:14" s="39" customFormat="1" ht="37.5">
      <c r="A114" s="24" t="s">
        <v>47</v>
      </c>
      <c r="B114" s="24" t="s">
        <v>318</v>
      </c>
      <c r="C114" s="215" t="s">
        <v>9</v>
      </c>
      <c r="D114" s="184" t="s">
        <v>319</v>
      </c>
      <c r="E114" s="196" t="s">
        <v>320</v>
      </c>
      <c r="F114" s="24" t="s">
        <v>47</v>
      </c>
      <c r="G114" s="24" t="s">
        <v>318</v>
      </c>
      <c r="H114" s="215">
        <v>0</v>
      </c>
      <c r="I114" s="184" t="s">
        <v>319</v>
      </c>
      <c r="J114" s="196" t="s">
        <v>320</v>
      </c>
      <c r="K114" s="5" t="str">
        <f>VLOOKUP(M114,'ЦСР 2014'!$A$8:$B$417,2,0)</f>
        <v>Подпрограмма «Поддержка социально ориентированных некоммерческих организаций»</v>
      </c>
      <c r="L114" s="399"/>
      <c r="M114" s="5" t="str">
        <f t="shared" si="2"/>
        <v>03 6 0000</v>
      </c>
      <c r="N114" s="5" t="b">
        <f t="shared" si="3"/>
        <v>1</v>
      </c>
    </row>
    <row r="115" spans="1:14" ht="57" thickBot="1">
      <c r="A115" s="28" t="s">
        <v>47</v>
      </c>
      <c r="B115" s="28" t="s">
        <v>318</v>
      </c>
      <c r="C115" s="238">
        <v>6004</v>
      </c>
      <c r="D115" s="239" t="s">
        <v>1763</v>
      </c>
      <c r="E115" s="5" t="s">
        <v>1762</v>
      </c>
      <c r="F115" s="28" t="s">
        <v>196</v>
      </c>
      <c r="G115" s="28" t="s">
        <v>318</v>
      </c>
      <c r="H115" s="238">
        <v>6004</v>
      </c>
      <c r="I115" s="239" t="s">
        <v>1763</v>
      </c>
      <c r="J115" s="163" t="s">
        <v>324</v>
      </c>
      <c r="K115" s="5" t="str">
        <f>VLOOKUP(M115,'ЦСР 2014'!$A$8:$B$417,2,0)</f>
        <v>Субсидия на поддержку социально ориентированных некоммерческих организаций</v>
      </c>
      <c r="L115" s="396"/>
      <c r="M115" s="5" t="str">
        <f t="shared" si="2"/>
        <v>03 6 6004</v>
      </c>
      <c r="N115" s="5" t="b">
        <f t="shared" si="3"/>
        <v>1</v>
      </c>
    </row>
    <row r="116" spans="1:14" s="41" customFormat="1" ht="40.5" customHeight="1">
      <c r="A116" s="24" t="s">
        <v>47</v>
      </c>
      <c r="B116" s="24" t="s">
        <v>326</v>
      </c>
      <c r="C116" s="215" t="s">
        <v>9</v>
      </c>
      <c r="D116" s="184" t="s">
        <v>327</v>
      </c>
      <c r="E116" s="196" t="s">
        <v>328</v>
      </c>
      <c r="F116" s="24" t="s">
        <v>47</v>
      </c>
      <c r="G116" s="24" t="s">
        <v>326</v>
      </c>
      <c r="H116" s="215">
        <v>0</v>
      </c>
      <c r="I116" s="184" t="s">
        <v>327</v>
      </c>
      <c r="J116" s="196" t="s">
        <v>328</v>
      </c>
      <c r="K116" s="5" t="str">
        <f>VLOOKUP(M116,'ЦСР 2014'!$A$8:$B$417,2,0)</f>
        <v>Подпрограмма «Проведение мероприятий, посвященных знаменательным и памятным датам»</v>
      </c>
      <c r="L116" s="399"/>
      <c r="M116" s="5" t="str">
        <f t="shared" si="2"/>
        <v>03 7 0000</v>
      </c>
      <c r="N116" s="5" t="b">
        <f t="shared" si="3"/>
        <v>1</v>
      </c>
    </row>
    <row r="117" spans="1:14" ht="56.25">
      <c r="A117" s="28" t="s">
        <v>47</v>
      </c>
      <c r="B117" s="28" t="s">
        <v>326</v>
      </c>
      <c r="C117" s="238">
        <v>2051</v>
      </c>
      <c r="D117" s="239" t="s">
        <v>331</v>
      </c>
      <c r="E117" s="163" t="s">
        <v>332</v>
      </c>
      <c r="F117" s="28" t="s">
        <v>47</v>
      </c>
      <c r="G117" s="28" t="s">
        <v>326</v>
      </c>
      <c r="H117" s="238">
        <v>2051</v>
      </c>
      <c r="I117" s="239" t="s">
        <v>331</v>
      </c>
      <c r="J117" s="163" t="s">
        <v>332</v>
      </c>
      <c r="K117" s="5" t="str">
        <f>VLOOKUP(M117,'ЦСР 2014'!$A$8:$B$417,2,0)</f>
        <v>Расходы на организацию и проведение мероприятий, посвященных знаменательным и памятным датам</v>
      </c>
      <c r="L117" s="396"/>
      <c r="M117" s="5" t="str">
        <f t="shared" si="2"/>
        <v>03 7 2051</v>
      </c>
      <c r="N117" s="5" t="b">
        <f t="shared" si="3"/>
        <v>0</v>
      </c>
    </row>
    <row r="118" spans="1:14" s="43" customFormat="1" ht="112.5">
      <c r="A118" s="23" t="s">
        <v>52</v>
      </c>
      <c r="B118" s="23" t="s">
        <v>8</v>
      </c>
      <c r="C118" s="236" t="s">
        <v>9</v>
      </c>
      <c r="D118" s="182" t="s">
        <v>334</v>
      </c>
      <c r="E118" s="109" t="s">
        <v>1544</v>
      </c>
      <c r="F118" s="23" t="s">
        <v>52</v>
      </c>
      <c r="G118" s="23" t="s">
        <v>8</v>
      </c>
      <c r="H118" s="236" t="s">
        <v>9</v>
      </c>
      <c r="I118" s="182" t="s">
        <v>334</v>
      </c>
      <c r="J118" s="109" t="s">
        <v>335</v>
      </c>
      <c r="K118" s="5" t="str">
        <f>VLOOKUP(M118,'ЦСР 2014'!$A$8:$B$417,2,0)</f>
        <v>Муниципальная программа «Развитие жилищно-коммунального хозяйства, транспортной системы на территории города Ставрополя, благоустройство и санитарная очистка территории города Ставрополя на 2014 - 2017 годы»</v>
      </c>
      <c r="L118" s="398"/>
      <c r="M118" s="5" t="str">
        <f t="shared" si="2"/>
        <v>04 0 0000</v>
      </c>
      <c r="N118" s="5" t="b">
        <f t="shared" si="3"/>
        <v>0</v>
      </c>
    </row>
    <row r="119" spans="1:14" s="32" customFormat="1" ht="37.5">
      <c r="A119" s="24" t="s">
        <v>52</v>
      </c>
      <c r="B119" s="24" t="s">
        <v>15</v>
      </c>
      <c r="C119" s="215" t="s">
        <v>9</v>
      </c>
      <c r="D119" s="184" t="s">
        <v>337</v>
      </c>
      <c r="E119" s="196" t="s">
        <v>338</v>
      </c>
      <c r="F119" s="24" t="s">
        <v>52</v>
      </c>
      <c r="G119" s="24" t="s">
        <v>15</v>
      </c>
      <c r="H119" s="215" t="s">
        <v>9</v>
      </c>
      <c r="I119" s="184" t="s">
        <v>337</v>
      </c>
      <c r="J119" s="196" t="s">
        <v>338</v>
      </c>
      <c r="K119" s="5" t="str">
        <f>VLOOKUP(M119,'ЦСР 2014'!$A$8:$B$417,2,0)</f>
        <v>Подпрограмма «Развитие жилищно-коммунального хозяйства на территории города Ставрополя»</v>
      </c>
      <c r="L119" s="399"/>
      <c r="M119" s="5" t="str">
        <f t="shared" si="2"/>
        <v>04 1 0000</v>
      </c>
      <c r="N119" s="5" t="b">
        <f t="shared" si="3"/>
        <v>1</v>
      </c>
    </row>
    <row r="120" spans="1:14" s="32" customFormat="1">
      <c r="A120" s="28" t="s">
        <v>52</v>
      </c>
      <c r="B120" s="28" t="s">
        <v>15</v>
      </c>
      <c r="C120" s="238">
        <v>2017</v>
      </c>
      <c r="D120" s="239" t="s">
        <v>1546</v>
      </c>
      <c r="E120" s="163" t="s">
        <v>1545</v>
      </c>
      <c r="F120" s="28"/>
      <c r="G120" s="28"/>
      <c r="H120" s="238"/>
      <c r="I120" s="239"/>
      <c r="J120" s="29" t="s">
        <v>1304</v>
      </c>
      <c r="K120" s="5" t="str">
        <f>VLOOKUP(M120,'ЦСР 2014'!$A$8:$B$417,2,0)</f>
        <v>Расходы на мероприятия по землеустройству и землепользованию</v>
      </c>
      <c r="L120" s="401"/>
      <c r="M120" s="5" t="str">
        <f t="shared" si="2"/>
        <v>04 1 2017</v>
      </c>
      <c r="N120" s="5" t="b">
        <f t="shared" si="3"/>
        <v>1</v>
      </c>
    </row>
    <row r="121" spans="1:14" s="32" customFormat="1" ht="37.5">
      <c r="A121" s="28" t="s">
        <v>52</v>
      </c>
      <c r="B121" s="28" t="s">
        <v>15</v>
      </c>
      <c r="C121" s="28" t="s">
        <v>341</v>
      </c>
      <c r="D121" s="28" t="s">
        <v>342</v>
      </c>
      <c r="E121" s="206" t="s">
        <v>343</v>
      </c>
      <c r="F121" s="28" t="s">
        <v>52</v>
      </c>
      <c r="G121" s="28" t="s">
        <v>15</v>
      </c>
      <c r="H121" s="28" t="s">
        <v>341</v>
      </c>
      <c r="I121" s="28" t="s">
        <v>342</v>
      </c>
      <c r="J121" s="206" t="s">
        <v>343</v>
      </c>
      <c r="K121" s="5" t="str">
        <f>VLOOKUP(M121,'ЦСР 2014'!$A$8:$B$417,2,0)</f>
        <v>Расходы на проведение капитального ремонта муниципального жилищного фонда</v>
      </c>
      <c r="L121" s="402"/>
      <c r="M121" s="5" t="str">
        <f t="shared" si="2"/>
        <v>04 1 2019</v>
      </c>
      <c r="N121" s="5" t="b">
        <f t="shared" si="3"/>
        <v>1</v>
      </c>
    </row>
    <row r="122" spans="1:14" s="32" customFormat="1">
      <c r="A122" s="28" t="s">
        <v>52</v>
      </c>
      <c r="B122" s="28" t="s">
        <v>15</v>
      </c>
      <c r="C122" s="28" t="s">
        <v>346</v>
      </c>
      <c r="D122" s="28" t="s">
        <v>347</v>
      </c>
      <c r="E122" s="206" t="s">
        <v>348</v>
      </c>
      <c r="F122" s="28" t="s">
        <v>52</v>
      </c>
      <c r="G122" s="28" t="s">
        <v>15</v>
      </c>
      <c r="H122" s="28" t="s">
        <v>346</v>
      </c>
      <c r="I122" s="28" t="s">
        <v>347</v>
      </c>
      <c r="J122" s="206" t="s">
        <v>348</v>
      </c>
      <c r="K122" s="5" t="str">
        <f>VLOOKUP(M122,'ЦСР 2014'!$A$8:$B$417,2,0)</f>
        <v>Расходы на  мероприятия в области жилищного хозяйства</v>
      </c>
      <c r="L122" s="402"/>
      <c r="M122" s="5" t="str">
        <f t="shared" si="2"/>
        <v>04 1 2020</v>
      </c>
      <c r="N122" s="5" t="b">
        <f t="shared" si="3"/>
        <v>0</v>
      </c>
    </row>
    <row r="123" spans="1:14" s="32" customFormat="1">
      <c r="A123" s="28" t="s">
        <v>52</v>
      </c>
      <c r="B123" s="28" t="s">
        <v>15</v>
      </c>
      <c r="C123" s="28" t="s">
        <v>362</v>
      </c>
      <c r="D123" s="28" t="s">
        <v>363</v>
      </c>
      <c r="E123" s="206" t="s">
        <v>364</v>
      </c>
      <c r="F123" s="28" t="s">
        <v>52</v>
      </c>
      <c r="G123" s="28" t="s">
        <v>15</v>
      </c>
      <c r="H123" s="28" t="s">
        <v>362</v>
      </c>
      <c r="I123" s="28" t="s">
        <v>363</v>
      </c>
      <c r="J123" s="206" t="s">
        <v>364</v>
      </c>
      <c r="K123" s="5" t="str">
        <f>VLOOKUP(M123,'ЦСР 2014'!$A$8:$B$417,2,0)</f>
        <v>Расходы на мероприятия в области коммунального хозяйства</v>
      </c>
      <c r="L123" s="402"/>
      <c r="M123" s="5" t="str">
        <f t="shared" si="2"/>
        <v>04 1 2022</v>
      </c>
      <c r="N123" s="5" t="b">
        <f t="shared" si="3"/>
        <v>1</v>
      </c>
    </row>
    <row r="124" spans="1:14" s="32" customFormat="1" ht="75">
      <c r="A124" s="28" t="s">
        <v>52</v>
      </c>
      <c r="B124" s="28" t="s">
        <v>15</v>
      </c>
      <c r="C124" s="28" t="s">
        <v>351</v>
      </c>
      <c r="D124" s="28" t="s">
        <v>352</v>
      </c>
      <c r="E124" s="206" t="s">
        <v>353</v>
      </c>
      <c r="F124" s="28" t="s">
        <v>52</v>
      </c>
      <c r="G124" s="28" t="s">
        <v>15</v>
      </c>
      <c r="H124" s="28" t="s">
        <v>351</v>
      </c>
      <c r="I124" s="28" t="s">
        <v>352</v>
      </c>
      <c r="J124" s="206" t="s">
        <v>353</v>
      </c>
      <c r="K124" s="5" t="str">
        <f>VLOOKUP(M124,'ЦСР 2014'!$A$8:$B$417,2,0)</f>
        <v>Расходы на проведение капитального ремонта многоквартирных домов на территории города Ставрополя, исключенных из муниципального специализированного жилищного фонда города Ставрополя  общежитий, получивших статус жилого дома не ранее 01.01.2011</v>
      </c>
      <c r="L124" s="402"/>
      <c r="M124" s="5" t="str">
        <f t="shared" si="2"/>
        <v>04 1 2067</v>
      </c>
      <c r="N124" s="5" t="b">
        <f t="shared" si="3"/>
        <v>0</v>
      </c>
    </row>
    <row r="125" spans="1:14" s="32" customFormat="1" ht="37.5">
      <c r="A125" s="28"/>
      <c r="B125" s="28"/>
      <c r="C125" s="28"/>
      <c r="D125" s="28"/>
      <c r="E125" s="29" t="s">
        <v>1502</v>
      </c>
      <c r="F125" s="28" t="s">
        <v>52</v>
      </c>
      <c r="G125" s="28" t="s">
        <v>15</v>
      </c>
      <c r="H125" s="28" t="s">
        <v>1835</v>
      </c>
      <c r="I125" s="28" t="s">
        <v>1836</v>
      </c>
      <c r="J125" s="206" t="s">
        <v>1834</v>
      </c>
      <c r="K125" s="5"/>
      <c r="L125" s="402"/>
      <c r="M125" s="5"/>
      <c r="N125" s="5"/>
    </row>
    <row r="126" spans="1:14" s="32" customFormat="1" ht="56.25">
      <c r="A126" s="28"/>
      <c r="B126" s="28"/>
      <c r="C126" s="28"/>
      <c r="D126" s="28"/>
      <c r="E126" s="29" t="s">
        <v>1502</v>
      </c>
      <c r="F126" s="28" t="s">
        <v>52</v>
      </c>
      <c r="G126" s="28" t="s">
        <v>15</v>
      </c>
      <c r="H126" s="28" t="s">
        <v>1839</v>
      </c>
      <c r="I126" s="28" t="s">
        <v>1838</v>
      </c>
      <c r="J126" s="206" t="s">
        <v>1837</v>
      </c>
      <c r="K126" s="5"/>
      <c r="L126" s="402"/>
      <c r="M126" s="5"/>
      <c r="N126" s="5"/>
    </row>
    <row r="127" spans="1:14" s="32" customFormat="1" ht="56.25">
      <c r="A127" s="28" t="s">
        <v>52</v>
      </c>
      <c r="B127" s="28" t="s">
        <v>15</v>
      </c>
      <c r="C127" s="28" t="s">
        <v>1409</v>
      </c>
      <c r="D127" s="28" t="s">
        <v>1410</v>
      </c>
      <c r="E127" s="245" t="s">
        <v>1411</v>
      </c>
      <c r="F127" s="28" t="s">
        <v>52</v>
      </c>
      <c r="G127" s="28" t="s">
        <v>15</v>
      </c>
      <c r="H127" s="28" t="s">
        <v>1409</v>
      </c>
      <c r="I127" s="28" t="s">
        <v>1410</v>
      </c>
      <c r="J127" s="245" t="s">
        <v>1411</v>
      </c>
      <c r="K127" s="5" t="str">
        <f>VLOOKUP(M127,'ЦСР 2014'!$A$8:$B$417,2,0)</f>
        <v>Расходы на проведение капитального ремонта многоквартирных домов на территории города Ставрополя на условиях софинансирования с собственниками помещений</v>
      </c>
      <c r="L127" s="395"/>
      <c r="M127" s="5" t="str">
        <f t="shared" si="2"/>
        <v>04 1 6006</v>
      </c>
      <c r="N127" s="5" t="b">
        <f t="shared" si="3"/>
        <v>1</v>
      </c>
    </row>
    <row r="128" spans="1:14" s="32" customFormat="1" ht="75">
      <c r="A128" s="28" t="s">
        <v>52</v>
      </c>
      <c r="B128" s="28" t="s">
        <v>15</v>
      </c>
      <c r="C128" s="28" t="s">
        <v>1548</v>
      </c>
      <c r="D128" s="28" t="s">
        <v>1547</v>
      </c>
      <c r="E128" s="245" t="s">
        <v>1549</v>
      </c>
      <c r="F128" s="28"/>
      <c r="G128" s="28"/>
      <c r="H128" s="28"/>
      <c r="I128" s="28"/>
      <c r="J128" s="29" t="s">
        <v>1304</v>
      </c>
      <c r="K128" s="5" t="str">
        <f>VLOOKUP(M128,'ЦСР 2014'!$A$8:$B$417,2,0)</f>
        <v>Субсидии бюджетам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v>
      </c>
      <c r="L128" s="401"/>
      <c r="M128" s="5" t="str">
        <f t="shared" si="2"/>
        <v>04 1 9501</v>
      </c>
      <c r="N128" s="5" t="b">
        <f t="shared" si="3"/>
        <v>0</v>
      </c>
    </row>
    <row r="129" spans="1:14">
      <c r="A129" s="28" t="s">
        <v>52</v>
      </c>
      <c r="B129" s="28" t="s">
        <v>15</v>
      </c>
      <c r="C129" s="28" t="s">
        <v>356</v>
      </c>
      <c r="D129" s="28" t="s">
        <v>357</v>
      </c>
      <c r="E129" s="206" t="s">
        <v>358</v>
      </c>
      <c r="F129" s="28" t="s">
        <v>52</v>
      </c>
      <c r="G129" s="28" t="s">
        <v>15</v>
      </c>
      <c r="H129" s="28" t="s">
        <v>356</v>
      </c>
      <c r="I129" s="28" t="s">
        <v>357</v>
      </c>
      <c r="J129" s="206" t="s">
        <v>358</v>
      </c>
      <c r="K129" s="5" t="str">
        <f>VLOOKUP(M129,'ЦСР 2014'!$A$8:$B$417,2,0)</f>
        <v xml:space="preserve">Обеспечение мероприятий по капитальному ремонту многоквартирных домов </v>
      </c>
      <c r="L129" s="402"/>
      <c r="M129" s="5" t="str">
        <f t="shared" si="2"/>
        <v>04 1 9601</v>
      </c>
      <c r="N129" s="5" t="b">
        <f t="shared" si="3"/>
        <v>1</v>
      </c>
    </row>
    <row r="130" spans="1:14" s="32" customFormat="1" ht="56.25">
      <c r="A130" s="24" t="s">
        <v>52</v>
      </c>
      <c r="B130" s="24" t="s">
        <v>91</v>
      </c>
      <c r="C130" s="215" t="s">
        <v>9</v>
      </c>
      <c r="D130" s="184" t="s">
        <v>367</v>
      </c>
      <c r="E130" s="196" t="s">
        <v>368</v>
      </c>
      <c r="F130" s="24" t="s">
        <v>52</v>
      </c>
      <c r="G130" s="24" t="s">
        <v>91</v>
      </c>
      <c r="H130" s="215" t="s">
        <v>9</v>
      </c>
      <c r="I130" s="184" t="s">
        <v>367</v>
      </c>
      <c r="J130" s="196" t="s">
        <v>368</v>
      </c>
      <c r="K130" s="5" t="str">
        <f>VLOOKUP(M130,'ЦСР 2014'!$A$8:$B$417,2,0)</f>
        <v>Подпрограмма «Дорожная деятельность и обеспечение безопасности дорожного движения, организация транспортного обслуживания населения на территории города Ставрополя»</v>
      </c>
      <c r="L130" s="399"/>
      <c r="M130" s="5" t="str">
        <f t="shared" si="2"/>
        <v>04 2 0000</v>
      </c>
      <c r="N130" s="5" t="b">
        <f t="shared" si="3"/>
        <v>1</v>
      </c>
    </row>
    <row r="131" spans="1:14" s="43" customFormat="1" ht="37.5">
      <c r="A131" s="28" t="s">
        <v>52</v>
      </c>
      <c r="B131" s="28" t="s">
        <v>91</v>
      </c>
      <c r="C131" s="28" t="s">
        <v>371</v>
      </c>
      <c r="D131" s="28" t="s">
        <v>372</v>
      </c>
      <c r="E131" s="163" t="s">
        <v>373</v>
      </c>
      <c r="F131" s="28" t="s">
        <v>52</v>
      </c>
      <c r="G131" s="28" t="s">
        <v>91</v>
      </c>
      <c r="H131" s="28" t="s">
        <v>371</v>
      </c>
      <c r="I131" s="28" t="s">
        <v>372</v>
      </c>
      <c r="J131" s="163" t="s">
        <v>373</v>
      </c>
      <c r="K131" s="5" t="str">
        <f>VLOOKUP(M131,'ЦСР 2014'!$A$8:$B$417,2,0)</f>
        <v>Обеспечение деятельности (оказание услуг)  учреждений, осуществляющих функции в области транспорта</v>
      </c>
      <c r="L131" s="396"/>
      <c r="M131" s="5" t="str">
        <f t="shared" si="2"/>
        <v>04 2 1153</v>
      </c>
      <c r="N131" s="5" t="b">
        <f t="shared" si="3"/>
        <v>0</v>
      </c>
    </row>
    <row r="132" spans="1:14" s="43" customFormat="1" ht="37.5">
      <c r="A132" s="28" t="s">
        <v>52</v>
      </c>
      <c r="B132" s="28" t="s">
        <v>91</v>
      </c>
      <c r="C132" s="28" t="s">
        <v>381</v>
      </c>
      <c r="D132" s="28" t="s">
        <v>382</v>
      </c>
      <c r="E132" s="163" t="s">
        <v>1209</v>
      </c>
      <c r="F132" s="28" t="s">
        <v>52</v>
      </c>
      <c r="G132" s="28" t="s">
        <v>91</v>
      </c>
      <c r="H132" s="28" t="s">
        <v>381</v>
      </c>
      <c r="I132" s="28" t="s">
        <v>382</v>
      </c>
      <c r="J132" s="163" t="s">
        <v>383</v>
      </c>
      <c r="K132" s="5" t="str">
        <f>VLOOKUP(M132,'ЦСР 2014'!$A$8:$B$417,2,0)</f>
        <v>Проектирование, строительство, реконструкция, ремонт и содержание автомобильных дорог общего пользования местного значения</v>
      </c>
      <c r="L132" s="396"/>
      <c r="M132" s="5" t="str">
        <f t="shared" si="2"/>
        <v>04 2 2013</v>
      </c>
      <c r="N132" s="5" t="b">
        <f t="shared" si="3"/>
        <v>1</v>
      </c>
    </row>
    <row r="133" spans="1:14" s="32" customFormat="1" ht="56.25">
      <c r="A133" s="28" t="s">
        <v>52</v>
      </c>
      <c r="B133" s="28" t="s">
        <v>91</v>
      </c>
      <c r="C133" s="28" t="s">
        <v>412</v>
      </c>
      <c r="D133" s="28" t="s">
        <v>413</v>
      </c>
      <c r="E133" s="163" t="s">
        <v>1216</v>
      </c>
      <c r="F133" s="28" t="s">
        <v>52</v>
      </c>
      <c r="G133" s="28" t="s">
        <v>91</v>
      </c>
      <c r="H133" s="28" t="s">
        <v>412</v>
      </c>
      <c r="I133" s="28" t="s">
        <v>413</v>
      </c>
      <c r="J133" s="163" t="s">
        <v>414</v>
      </c>
      <c r="K133" s="5" t="str">
        <f>VLOOKUP(M133,'ЦСР 2014'!$A$8:$B$417,2,0)</f>
        <v>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v>
      </c>
      <c r="L133" s="396"/>
      <c r="M133" s="5" t="str">
        <f t="shared" si="2"/>
        <v>04 2 2057</v>
      </c>
      <c r="N133" s="5" t="b">
        <f t="shared" si="3"/>
        <v>1</v>
      </c>
    </row>
    <row r="134" spans="1:14" s="32" customFormat="1" ht="75">
      <c r="A134" s="28" t="s">
        <v>52</v>
      </c>
      <c r="B134" s="28" t="s">
        <v>91</v>
      </c>
      <c r="C134" s="28" t="s">
        <v>386</v>
      </c>
      <c r="D134" s="28" t="s">
        <v>387</v>
      </c>
      <c r="E134" s="163" t="s">
        <v>1210</v>
      </c>
      <c r="F134" s="28" t="s">
        <v>52</v>
      </c>
      <c r="G134" s="28" t="s">
        <v>91</v>
      </c>
      <c r="H134" s="28" t="s">
        <v>386</v>
      </c>
      <c r="I134" s="28" t="s">
        <v>387</v>
      </c>
      <c r="J134" s="163" t="s">
        <v>1210</v>
      </c>
      <c r="K134" s="5" t="str">
        <f>VLOOKUP(M134,'ЦСР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ремонт автомобильных дорог общего пользования местного значения</v>
      </c>
      <c r="L134" s="396"/>
      <c r="M134" s="5" t="str">
        <f t="shared" si="2"/>
        <v>04 2 2081</v>
      </c>
      <c r="N134" s="5" t="b">
        <f t="shared" si="3"/>
        <v>1</v>
      </c>
    </row>
    <row r="135" spans="1:14" s="32" customFormat="1" ht="37.5">
      <c r="A135" s="28" t="s">
        <v>52</v>
      </c>
      <c r="B135" s="28" t="s">
        <v>91</v>
      </c>
      <c r="C135" s="28" t="s">
        <v>391</v>
      </c>
      <c r="D135" s="28" t="s">
        <v>392</v>
      </c>
      <c r="E135" s="163" t="s">
        <v>393</v>
      </c>
      <c r="F135" s="28" t="s">
        <v>52</v>
      </c>
      <c r="G135" s="28" t="s">
        <v>91</v>
      </c>
      <c r="H135" s="28" t="s">
        <v>391</v>
      </c>
      <c r="I135" s="28" t="s">
        <v>392</v>
      </c>
      <c r="J135" s="163" t="s">
        <v>393</v>
      </c>
      <c r="K135" s="5" t="str">
        <f>VLOOKUP(M135,'ЦСР 2014'!$A$8:$B$417,2,0)</f>
        <v>Ремонт и содержание внутриквартальных автомобильных дорог общего пользования местного значения</v>
      </c>
      <c r="L135" s="396"/>
      <c r="M135" s="5" t="str">
        <f t="shared" si="2"/>
        <v>04 2 2082</v>
      </c>
      <c r="N135" s="5" t="b">
        <f t="shared" si="3"/>
        <v>0</v>
      </c>
    </row>
    <row r="136" spans="1:14" s="32" customFormat="1">
      <c r="A136" s="28" t="s">
        <v>52</v>
      </c>
      <c r="B136" s="28" t="s">
        <v>91</v>
      </c>
      <c r="C136" s="28" t="s">
        <v>396</v>
      </c>
      <c r="D136" s="28" t="s">
        <v>397</v>
      </c>
      <c r="E136" s="163" t="s">
        <v>398</v>
      </c>
      <c r="F136" s="28" t="s">
        <v>52</v>
      </c>
      <c r="G136" s="28" t="s">
        <v>91</v>
      </c>
      <c r="H136" s="28" t="s">
        <v>396</v>
      </c>
      <c r="I136" s="28" t="s">
        <v>397</v>
      </c>
      <c r="J136" s="163" t="s">
        <v>398</v>
      </c>
      <c r="K136" s="5" t="str">
        <f>VLOOKUP(M136,'ЦСР 2014'!$A$8:$B$417,2,0)</f>
        <v>Прочие мероприятия в области дорожного хозяйства</v>
      </c>
      <c r="L136" s="396"/>
      <c r="M136" s="5" t="str">
        <f t="shared" si="2"/>
        <v>04 2 2083</v>
      </c>
      <c r="N136" s="5" t="b">
        <f t="shared" si="3"/>
        <v>0</v>
      </c>
    </row>
    <row r="137" spans="1:14" s="32" customFormat="1" ht="75">
      <c r="A137" s="28" t="s">
        <v>52</v>
      </c>
      <c r="B137" s="28" t="s">
        <v>91</v>
      </c>
      <c r="C137" s="28" t="s">
        <v>1412</v>
      </c>
      <c r="D137" s="28" t="s">
        <v>1413</v>
      </c>
      <c r="E137" s="248" t="s">
        <v>1414</v>
      </c>
      <c r="F137" s="28" t="s">
        <v>52</v>
      </c>
      <c r="G137" s="28" t="s">
        <v>91</v>
      </c>
      <c r="H137" s="28" t="s">
        <v>1412</v>
      </c>
      <c r="I137" s="28" t="s">
        <v>1413</v>
      </c>
      <c r="J137" s="248" t="s">
        <v>1414</v>
      </c>
      <c r="K137" s="5" t="str">
        <f>VLOOKUP(M137,'ЦСР 2014'!$A$8:$B$417,2,0)</f>
        <v xml:space="preserve">Расходы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счет средств муниципального дорожного фонда города Ставрополя </v>
      </c>
      <c r="L137" s="393"/>
      <c r="M137" s="5" t="str">
        <f t="shared" si="2"/>
        <v>04 2 2088</v>
      </c>
      <c r="N137" s="5" t="b">
        <f t="shared" si="3"/>
        <v>1</v>
      </c>
    </row>
    <row r="138" spans="1:14" s="32" customFormat="1" ht="112.5">
      <c r="A138" s="28" t="s">
        <v>52</v>
      </c>
      <c r="B138" s="28" t="s">
        <v>91</v>
      </c>
      <c r="C138" s="28" t="s">
        <v>417</v>
      </c>
      <c r="D138" s="28" t="s">
        <v>418</v>
      </c>
      <c r="E138" s="163" t="s">
        <v>1217</v>
      </c>
      <c r="F138" s="28" t="s">
        <v>52</v>
      </c>
      <c r="G138" s="28" t="s">
        <v>91</v>
      </c>
      <c r="H138" s="28" t="s">
        <v>417</v>
      </c>
      <c r="I138" s="28" t="s">
        <v>418</v>
      </c>
      <c r="J138" s="163" t="s">
        <v>1217</v>
      </c>
      <c r="K138" s="5" t="str">
        <f>VLOOKUP(M138,'ЦСР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v>
      </c>
      <c r="L138" s="396"/>
      <c r="M138" s="5" t="str">
        <f t="shared" ref="M138:M212" si="4">CONCATENATE(A138," ",B138," ",C138)</f>
        <v>04 2 2092</v>
      </c>
      <c r="N138" s="5" t="b">
        <f t="shared" ref="N138:N212" si="5">E138=K138</f>
        <v>1</v>
      </c>
    </row>
    <row r="139" spans="1:14" s="32" customFormat="1" ht="37.5">
      <c r="A139" s="28" t="s">
        <v>52</v>
      </c>
      <c r="B139" s="28" t="s">
        <v>91</v>
      </c>
      <c r="C139" s="28" t="s">
        <v>401</v>
      </c>
      <c r="D139" s="28" t="s">
        <v>402</v>
      </c>
      <c r="E139" s="163" t="s">
        <v>403</v>
      </c>
      <c r="F139" s="28" t="s">
        <v>52</v>
      </c>
      <c r="G139" s="28" t="s">
        <v>91</v>
      </c>
      <c r="H139" s="28" t="s">
        <v>401</v>
      </c>
      <c r="I139" s="28" t="s">
        <v>402</v>
      </c>
      <c r="J139" s="163" t="s">
        <v>403</v>
      </c>
      <c r="K139" s="5" t="str">
        <f>VLOOKUP(M139,'ЦСР 2014'!$A$8:$B$417,2,0)</f>
        <v>Расходы на оплату финансовой аренды (лизинга) по приобретению специализированной дорожно-уборочной техники и оборудования</v>
      </c>
      <c r="L139" s="396"/>
      <c r="M139" s="5" t="str">
        <f t="shared" si="4"/>
        <v>04 2 2101</v>
      </c>
      <c r="N139" s="5" t="b">
        <f t="shared" si="5"/>
        <v>0</v>
      </c>
    </row>
    <row r="140" spans="1:14" s="32" customFormat="1">
      <c r="A140" s="28"/>
      <c r="B140" s="28"/>
      <c r="C140" s="28"/>
      <c r="D140" s="28"/>
      <c r="E140" s="29" t="s">
        <v>1502</v>
      </c>
      <c r="F140" s="28" t="s">
        <v>52</v>
      </c>
      <c r="G140" s="28" t="s">
        <v>91</v>
      </c>
      <c r="H140" s="28" t="s">
        <v>1841</v>
      </c>
      <c r="I140" s="28" t="s">
        <v>1842</v>
      </c>
      <c r="J140" s="163" t="s">
        <v>1843</v>
      </c>
      <c r="K140" s="5"/>
      <c r="L140" s="396"/>
      <c r="M140" s="5"/>
      <c r="N140" s="5"/>
    </row>
    <row r="141" spans="1:14" s="32" customFormat="1" ht="56.25">
      <c r="A141" s="28"/>
      <c r="B141" s="28"/>
      <c r="C141" s="28"/>
      <c r="D141" s="28"/>
      <c r="E141" s="29" t="s">
        <v>1502</v>
      </c>
      <c r="F141" s="28" t="s">
        <v>52</v>
      </c>
      <c r="G141" s="28" t="s">
        <v>91</v>
      </c>
      <c r="H141" s="28" t="s">
        <v>1835</v>
      </c>
      <c r="I141" s="28" t="s">
        <v>1844</v>
      </c>
      <c r="J141" s="245" t="s">
        <v>1837</v>
      </c>
      <c r="K141" s="5"/>
      <c r="L141" s="396"/>
      <c r="M141" s="5"/>
      <c r="N141" s="5"/>
    </row>
    <row r="142" spans="1:14" s="32" customFormat="1" ht="112.5">
      <c r="A142" s="28"/>
      <c r="B142" s="28"/>
      <c r="C142" s="28"/>
      <c r="D142" s="28"/>
      <c r="E142" s="29" t="s">
        <v>1502</v>
      </c>
      <c r="F142" s="28" t="s">
        <v>52</v>
      </c>
      <c r="G142" s="28" t="s">
        <v>91</v>
      </c>
      <c r="H142" s="28" t="s">
        <v>1845</v>
      </c>
      <c r="I142" s="28" t="s">
        <v>1846</v>
      </c>
      <c r="J142" s="245" t="s">
        <v>1847</v>
      </c>
      <c r="K142" s="5"/>
      <c r="L142" s="396"/>
      <c r="M142" s="5"/>
      <c r="N142" s="5"/>
    </row>
    <row r="143" spans="1:14" s="32" customFormat="1" ht="75">
      <c r="A143" s="28"/>
      <c r="B143" s="28"/>
      <c r="C143" s="28"/>
      <c r="D143" s="28"/>
      <c r="E143" s="29" t="s">
        <v>1502</v>
      </c>
      <c r="F143" s="28" t="s">
        <v>52</v>
      </c>
      <c r="G143" s="28" t="s">
        <v>91</v>
      </c>
      <c r="H143" s="28" t="s">
        <v>1848</v>
      </c>
      <c r="I143" s="28" t="s">
        <v>1849</v>
      </c>
      <c r="J143" s="245" t="s">
        <v>1850</v>
      </c>
      <c r="K143" s="5"/>
      <c r="L143" s="396"/>
      <c r="M143" s="5"/>
      <c r="N143" s="5"/>
    </row>
    <row r="144" spans="1:14" s="32" customFormat="1" ht="56.25">
      <c r="A144" s="28"/>
      <c r="B144" s="28"/>
      <c r="C144" s="28"/>
      <c r="D144" s="28"/>
      <c r="E144" s="29" t="s">
        <v>1502</v>
      </c>
      <c r="F144" s="28" t="s">
        <v>52</v>
      </c>
      <c r="G144" s="28" t="s">
        <v>91</v>
      </c>
      <c r="H144" s="28" t="s">
        <v>1839</v>
      </c>
      <c r="I144" s="28" t="s">
        <v>1851</v>
      </c>
      <c r="J144" s="245" t="s">
        <v>1837</v>
      </c>
      <c r="K144" s="5"/>
      <c r="L144" s="396"/>
      <c r="M144" s="5"/>
      <c r="N144" s="5"/>
    </row>
    <row r="145" spans="1:14" s="32" customFormat="1" ht="37.5">
      <c r="A145" s="28" t="s">
        <v>52</v>
      </c>
      <c r="B145" s="28" t="s">
        <v>91</v>
      </c>
      <c r="C145" s="28" t="s">
        <v>375</v>
      </c>
      <c r="D145" s="28" t="s">
        <v>376</v>
      </c>
      <c r="E145" s="163" t="s">
        <v>377</v>
      </c>
      <c r="F145" s="28" t="s">
        <v>52</v>
      </c>
      <c r="G145" s="28" t="s">
        <v>91</v>
      </c>
      <c r="H145" s="28" t="s">
        <v>375</v>
      </c>
      <c r="I145" s="28" t="s">
        <v>376</v>
      </c>
      <c r="J145" s="163" t="s">
        <v>377</v>
      </c>
      <c r="K145" s="5" t="str">
        <f>VLOOKUP(M145,'ЦСР 2014'!$A$8:$B$417,2,0)</f>
        <v>Предоставление субсидий на проведение отдельных мероприятий по электрическому транспорту</v>
      </c>
      <c r="L145" s="396"/>
      <c r="M145" s="5" t="str">
        <f t="shared" si="4"/>
        <v>04 2 6002</v>
      </c>
      <c r="N145" s="5" t="b">
        <f t="shared" si="5"/>
        <v>0</v>
      </c>
    </row>
    <row r="146" spans="1:14" s="32" customFormat="1" ht="93.75">
      <c r="A146" s="28" t="s">
        <v>52</v>
      </c>
      <c r="B146" s="28" t="s">
        <v>91</v>
      </c>
      <c r="C146" s="28" t="s">
        <v>1415</v>
      </c>
      <c r="D146" s="28" t="s">
        <v>1416</v>
      </c>
      <c r="E146" s="247" t="s">
        <v>1417</v>
      </c>
      <c r="F146" s="28" t="s">
        <v>52</v>
      </c>
      <c r="G146" s="28" t="s">
        <v>91</v>
      </c>
      <c r="H146" s="28" t="s">
        <v>1415</v>
      </c>
      <c r="I146" s="28" t="s">
        <v>1416</v>
      </c>
      <c r="J146" s="247" t="s">
        <v>1417</v>
      </c>
      <c r="K146" s="5" t="str">
        <f>VLOOKUP(M146,'ЦСР 2014'!$A$8:$B$417,2,0)</f>
        <v>Субсидии на предоставление финансовой помощи Ставропольскому муниципальному унитарному троллейбусному предприятию в рамках мер по предупреждению банкротства для погашения денежных обязательств и обязательных платежей и восстановления платежеспособности должника (санации)</v>
      </c>
      <c r="L146" s="247"/>
      <c r="M146" s="5" t="str">
        <f>CONCATENATE(A146," ",B146," ",C146)</f>
        <v>04 2 6007</v>
      </c>
      <c r="N146" s="5" t="b">
        <f>E146=K146</f>
        <v>1</v>
      </c>
    </row>
    <row r="147" spans="1:14" s="32" customFormat="1" ht="75">
      <c r="A147" s="28"/>
      <c r="B147" s="28"/>
      <c r="C147" s="28"/>
      <c r="D147" s="28"/>
      <c r="E147" s="29" t="s">
        <v>1502</v>
      </c>
      <c r="F147" s="28" t="s">
        <v>52</v>
      </c>
      <c r="G147" s="28" t="s">
        <v>91</v>
      </c>
      <c r="H147" s="28" t="s">
        <v>406</v>
      </c>
      <c r="I147" s="28" t="s">
        <v>407</v>
      </c>
      <c r="J147" s="163" t="s">
        <v>408</v>
      </c>
      <c r="K147" s="5"/>
      <c r="L147" s="396"/>
      <c r="M147" s="5"/>
      <c r="N147" s="5"/>
    </row>
    <row r="148" spans="1:14" s="32" customFormat="1" ht="37.5">
      <c r="A148" s="28" t="s">
        <v>52</v>
      </c>
      <c r="B148" s="28" t="s">
        <v>91</v>
      </c>
      <c r="C148" s="28" t="s">
        <v>1420</v>
      </c>
      <c r="D148" s="28" t="s">
        <v>1419</v>
      </c>
      <c r="E148" s="163" t="s">
        <v>1421</v>
      </c>
      <c r="F148" s="28" t="s">
        <v>52</v>
      </c>
      <c r="G148" s="28" t="s">
        <v>91</v>
      </c>
      <c r="H148" s="28" t="s">
        <v>1420</v>
      </c>
      <c r="I148" s="28" t="s">
        <v>1419</v>
      </c>
      <c r="J148" s="163" t="s">
        <v>1421</v>
      </c>
      <c r="K148" s="5" t="str">
        <f>VLOOKUP(M148,'ЦСР 2014'!$A$8:$B$417,2,0)</f>
        <v>Субсидии на капитальный ремонт и ремонт автомобильных дорог общего пользования населенных пунктов</v>
      </c>
      <c r="L148" s="396"/>
      <c r="M148" s="5" t="str">
        <f t="shared" si="4"/>
        <v>04 2 7646</v>
      </c>
      <c r="N148" s="5" t="b">
        <f t="shared" si="5"/>
        <v>0</v>
      </c>
    </row>
    <row r="149" spans="1:14" s="32" customFormat="1" ht="56.25">
      <c r="A149" s="28" t="s">
        <v>52</v>
      </c>
      <c r="B149" s="28" t="s">
        <v>91</v>
      </c>
      <c r="C149" s="28" t="s">
        <v>1418</v>
      </c>
      <c r="D149" s="28" t="s">
        <v>1422</v>
      </c>
      <c r="E149" s="163" t="s">
        <v>1423</v>
      </c>
      <c r="F149" s="28" t="s">
        <v>52</v>
      </c>
      <c r="G149" s="28" t="s">
        <v>91</v>
      </c>
      <c r="H149" s="28" t="s">
        <v>1418</v>
      </c>
      <c r="I149" s="28" t="s">
        <v>1422</v>
      </c>
      <c r="J149" s="163" t="s">
        <v>1423</v>
      </c>
      <c r="K149" s="5" t="str">
        <f>VLOOKUP(M149,'ЦСР 2014'!$A$8:$B$417,2,0)</f>
        <v>Субсидии на капитальный ремонт и ремонт дворовых территорий многоквартирных домов, проездов к дворовым территориям многоквартирных домов населенных пунктов</v>
      </c>
      <c r="L149" s="396"/>
      <c r="M149" s="5" t="str">
        <f t="shared" si="4"/>
        <v>04 2 7647</v>
      </c>
      <c r="N149" s="5" t="b">
        <f t="shared" si="5"/>
        <v>0</v>
      </c>
    </row>
    <row r="150" spans="1:14" s="32" customFormat="1" ht="37.5">
      <c r="A150" s="28" t="s">
        <v>52</v>
      </c>
      <c r="B150" s="28" t="s">
        <v>91</v>
      </c>
      <c r="C150" s="28" t="s">
        <v>1424</v>
      </c>
      <c r="D150" s="28" t="s">
        <v>1426</v>
      </c>
      <c r="E150" s="249" t="s">
        <v>1425</v>
      </c>
      <c r="F150" s="28" t="s">
        <v>52</v>
      </c>
      <c r="G150" s="28" t="s">
        <v>91</v>
      </c>
      <c r="H150" s="28" t="s">
        <v>1424</v>
      </c>
      <c r="I150" s="28" t="s">
        <v>1426</v>
      </c>
      <c r="J150" s="249" t="s">
        <v>1425</v>
      </c>
      <c r="K150" s="5" t="str">
        <f>VLOOKUP(M150,'ЦСР 2014'!$A$8:$B$417,2,0)</f>
        <v>Субсидии на строительство и  реконструкцию автомобильных дорог общего пользования местного значения</v>
      </c>
      <c r="L150" s="403"/>
      <c r="M150" s="5" t="str">
        <f t="shared" si="4"/>
        <v>04 2 7649</v>
      </c>
      <c r="N150" s="5" t="b">
        <f t="shared" si="5"/>
        <v>0</v>
      </c>
    </row>
    <row r="151" spans="1:14" s="32" customFormat="1">
      <c r="A151" s="24" t="s">
        <v>52</v>
      </c>
      <c r="B151" s="24" t="s">
        <v>288</v>
      </c>
      <c r="C151" s="215" t="s">
        <v>9</v>
      </c>
      <c r="D151" s="184" t="s">
        <v>422</v>
      </c>
      <c r="E151" s="196" t="s">
        <v>423</v>
      </c>
      <c r="F151" s="24" t="s">
        <v>52</v>
      </c>
      <c r="G151" s="24" t="s">
        <v>288</v>
      </c>
      <c r="H151" s="215" t="s">
        <v>9</v>
      </c>
      <c r="I151" s="184" t="s">
        <v>422</v>
      </c>
      <c r="J151" s="196" t="s">
        <v>423</v>
      </c>
      <c r="K151" s="5" t="str">
        <f>VLOOKUP(M151,'ЦСР 2014'!$A$8:$B$417,2,0)</f>
        <v>Подпрограмма «Благоустройство территории города Ставрополя»</v>
      </c>
      <c r="L151" s="399"/>
      <c r="M151" s="5" t="str">
        <f t="shared" si="4"/>
        <v>04 3 0000</v>
      </c>
      <c r="N151" s="5" t="b">
        <f t="shared" si="5"/>
        <v>1</v>
      </c>
    </row>
    <row r="152" spans="1:14" s="32" customFormat="1" ht="56.25">
      <c r="A152" s="28" t="s">
        <v>52</v>
      </c>
      <c r="B152" s="28">
        <v>3</v>
      </c>
      <c r="C152" s="28">
        <v>1107</v>
      </c>
      <c r="D152" s="28" t="s">
        <v>426</v>
      </c>
      <c r="E152" s="113" t="s">
        <v>427</v>
      </c>
      <c r="F152" s="28" t="s">
        <v>52</v>
      </c>
      <c r="G152" s="28">
        <v>3</v>
      </c>
      <c r="H152" s="28">
        <v>1107</v>
      </c>
      <c r="I152" s="28" t="s">
        <v>426</v>
      </c>
      <c r="J152" s="113" t="s">
        <v>427</v>
      </c>
      <c r="K152" s="5" t="str">
        <f>VLOOKUP(M152,'ЦСР 2014'!$A$8:$B$417,2,0)</f>
        <v>Обеспечение деятельности (оказание услуг) учреждений, обеспечивающих предоставление услуг в области лесных отношений и благоустройства</v>
      </c>
      <c r="L152" s="404"/>
      <c r="M152" s="5" t="str">
        <f t="shared" si="4"/>
        <v>04 3 1107</v>
      </c>
      <c r="N152" s="5" t="b">
        <f t="shared" si="5"/>
        <v>0</v>
      </c>
    </row>
    <row r="153" spans="1:14" s="32" customFormat="1">
      <c r="A153" s="28" t="s">
        <v>52</v>
      </c>
      <c r="B153" s="28">
        <v>3</v>
      </c>
      <c r="C153" s="28" t="s">
        <v>1613</v>
      </c>
      <c r="D153" s="28" t="s">
        <v>1707</v>
      </c>
      <c r="E153" s="331" t="s">
        <v>1545</v>
      </c>
      <c r="F153" s="28"/>
      <c r="G153" s="28"/>
      <c r="H153" s="28"/>
      <c r="I153" s="28"/>
      <c r="J153" s="29" t="s">
        <v>1304</v>
      </c>
      <c r="K153" s="5" t="str">
        <f>VLOOKUP(M153,'ЦСР 2014'!$A$8:$B$417,2,0)</f>
        <v>Расходы на мероприятия по землеустройству и землепользованию</v>
      </c>
      <c r="L153" s="401"/>
      <c r="M153" s="5" t="str">
        <f t="shared" si="4"/>
        <v>04 3 2017</v>
      </c>
      <c r="N153" s="5" t="b">
        <f t="shared" si="5"/>
        <v>1</v>
      </c>
    </row>
    <row r="154" spans="1:14">
      <c r="A154" s="28" t="s">
        <v>52</v>
      </c>
      <c r="B154" s="28" t="s">
        <v>288</v>
      </c>
      <c r="C154" s="28" t="s">
        <v>439</v>
      </c>
      <c r="D154" s="28" t="s">
        <v>440</v>
      </c>
      <c r="E154" s="250" t="s">
        <v>441</v>
      </c>
      <c r="F154" s="28" t="s">
        <v>52</v>
      </c>
      <c r="G154" s="28" t="s">
        <v>288</v>
      </c>
      <c r="H154" s="28" t="s">
        <v>439</v>
      </c>
      <c r="I154" s="28" t="s">
        <v>440</v>
      </c>
      <c r="J154" s="250" t="s">
        <v>441</v>
      </c>
      <c r="K154" s="5" t="str">
        <f>VLOOKUP(M154,'ЦСР 2014'!$A$8:$B$417,2,0)</f>
        <v>Расходы на уличное освещение территории города Ставрополя</v>
      </c>
      <c r="L154" s="405"/>
      <c r="M154" s="5" t="str">
        <f t="shared" si="4"/>
        <v>04 3 2028</v>
      </c>
      <c r="N154" s="5" t="b">
        <f t="shared" si="5"/>
        <v>0</v>
      </c>
    </row>
    <row r="155" spans="1:14" s="32" customFormat="1" ht="37.5">
      <c r="A155" s="28" t="s">
        <v>52</v>
      </c>
      <c r="B155" s="28" t="s">
        <v>288</v>
      </c>
      <c r="C155" s="28" t="s">
        <v>430</v>
      </c>
      <c r="D155" s="28" t="s">
        <v>431</v>
      </c>
      <c r="E155" s="163" t="s">
        <v>432</v>
      </c>
      <c r="F155" s="28" t="s">
        <v>52</v>
      </c>
      <c r="G155" s="28" t="s">
        <v>288</v>
      </c>
      <c r="H155" s="28" t="s">
        <v>430</v>
      </c>
      <c r="I155" s="28" t="s">
        <v>431</v>
      </c>
      <c r="J155" s="163" t="s">
        <v>432</v>
      </c>
      <c r="K155" s="5" t="str">
        <f>VLOOKUP(M155,'ЦСР 2014'!$A$8:$B$417,2,0)</f>
        <v>Расходы на содержание мест захоронения на территории города Ставрополя</v>
      </c>
      <c r="L155" s="396"/>
      <c r="M155" s="5" t="str">
        <f t="shared" si="4"/>
        <v>04 3 2029</v>
      </c>
      <c r="N155" s="5" t="b">
        <f t="shared" si="5"/>
        <v>0</v>
      </c>
    </row>
    <row r="156" spans="1:14" s="46" customFormat="1" ht="37.5">
      <c r="A156" s="28" t="s">
        <v>52</v>
      </c>
      <c r="B156" s="28" t="s">
        <v>288</v>
      </c>
      <c r="C156" s="28" t="s">
        <v>444</v>
      </c>
      <c r="D156" s="28" t="s">
        <v>445</v>
      </c>
      <c r="E156" s="163" t="s">
        <v>446</v>
      </c>
      <c r="F156" s="28" t="s">
        <v>52</v>
      </c>
      <c r="G156" s="28" t="s">
        <v>288</v>
      </c>
      <c r="H156" s="28" t="s">
        <v>444</v>
      </c>
      <c r="I156" s="28" t="s">
        <v>445</v>
      </c>
      <c r="J156" s="163" t="s">
        <v>446</v>
      </c>
      <c r="K156" s="5" t="str">
        <f>VLOOKUP(M156,'ЦСР 2014'!$A$8:$B$417,2,0)</f>
        <v>Расходы на прочие мероприятия по благоустройству территории города Ставрополя</v>
      </c>
      <c r="L156" s="396"/>
      <c r="M156" s="5" t="str">
        <f t="shared" si="4"/>
        <v>04 3 2030</v>
      </c>
      <c r="N156" s="5" t="b">
        <f t="shared" si="5"/>
        <v>1</v>
      </c>
    </row>
    <row r="157" spans="1:14" ht="37.5">
      <c r="A157" s="28" t="s">
        <v>52</v>
      </c>
      <c r="B157" s="28" t="s">
        <v>288</v>
      </c>
      <c r="C157" s="28" t="s">
        <v>449</v>
      </c>
      <c r="D157" s="28" t="s">
        <v>450</v>
      </c>
      <c r="E157" s="163" t="s">
        <v>451</v>
      </c>
      <c r="F157" s="28" t="s">
        <v>52</v>
      </c>
      <c r="G157" s="28" t="s">
        <v>288</v>
      </c>
      <c r="H157" s="28" t="s">
        <v>449</v>
      </c>
      <c r="I157" s="28" t="s">
        <v>450</v>
      </c>
      <c r="J157" s="163" t="s">
        <v>451</v>
      </c>
      <c r="K157" s="5" t="str">
        <f>VLOOKUP(M157,'ЦСР 2014'!$A$8:$B$417,2,0)</f>
        <v>Расходы на проведение мероприятий по озеленению территории города Ставрополя</v>
      </c>
      <c r="L157" s="396"/>
      <c r="M157" s="5" t="str">
        <f t="shared" si="4"/>
        <v>04 3 2078</v>
      </c>
      <c r="N157" s="5" t="b">
        <f t="shared" si="5"/>
        <v>1</v>
      </c>
    </row>
    <row r="158" spans="1:14" s="46" customFormat="1" ht="75">
      <c r="A158" s="28" t="s">
        <v>52</v>
      </c>
      <c r="B158" s="28" t="s">
        <v>288</v>
      </c>
      <c r="C158" s="28" t="s">
        <v>454</v>
      </c>
      <c r="D158" s="28" t="s">
        <v>455</v>
      </c>
      <c r="E158" s="163" t="s">
        <v>1221</v>
      </c>
      <c r="F158" s="28" t="s">
        <v>52</v>
      </c>
      <c r="G158" s="28" t="s">
        <v>288</v>
      </c>
      <c r="H158" s="28" t="s">
        <v>454</v>
      </c>
      <c r="I158" s="28" t="s">
        <v>455</v>
      </c>
      <c r="J158" s="163" t="s">
        <v>1221</v>
      </c>
      <c r="K158" s="5" t="str">
        <f>VLOOKUP(M158,'ЦСР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проведение мероприятий по озеленению территории города Ставрополя</v>
      </c>
      <c r="L158" s="396"/>
      <c r="M158" s="5" t="str">
        <f t="shared" si="4"/>
        <v>04 3 2079</v>
      </c>
      <c r="N158" s="5" t="b">
        <f t="shared" si="5"/>
        <v>1</v>
      </c>
    </row>
    <row r="159" spans="1:14" ht="75">
      <c r="A159" s="28" t="s">
        <v>52</v>
      </c>
      <c r="B159" s="28" t="s">
        <v>288</v>
      </c>
      <c r="C159" s="28" t="s">
        <v>459</v>
      </c>
      <c r="D159" s="28" t="s">
        <v>460</v>
      </c>
      <c r="E159" s="163" t="s">
        <v>1222</v>
      </c>
      <c r="F159" s="28" t="s">
        <v>52</v>
      </c>
      <c r="G159" s="28" t="s">
        <v>288</v>
      </c>
      <c r="H159" s="28" t="s">
        <v>459</v>
      </c>
      <c r="I159" s="28" t="s">
        <v>460</v>
      </c>
      <c r="J159" s="163" t="s">
        <v>1222</v>
      </c>
      <c r="K159" s="5" t="str">
        <f>VLOOKUP(M159,'ЦСР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прочие мероприятия по благоустройству территории города Ставрополя</v>
      </c>
      <c r="L159" s="396"/>
      <c r="M159" s="5" t="str">
        <f t="shared" si="4"/>
        <v>04 3 2080</v>
      </c>
      <c r="N159" s="5" t="b">
        <f t="shared" si="5"/>
        <v>1</v>
      </c>
    </row>
    <row r="160" spans="1:14" ht="75">
      <c r="A160" s="28"/>
      <c r="B160" s="28"/>
      <c r="C160" s="28"/>
      <c r="D160" s="28"/>
      <c r="E160" s="29" t="s">
        <v>1502</v>
      </c>
      <c r="F160" s="28" t="s">
        <v>52</v>
      </c>
      <c r="G160" s="28" t="s">
        <v>288</v>
      </c>
      <c r="H160" s="28" t="s">
        <v>1848</v>
      </c>
      <c r="I160" s="28" t="s">
        <v>1852</v>
      </c>
      <c r="J160" s="245" t="s">
        <v>1853</v>
      </c>
      <c r="L160" s="396"/>
    </row>
    <row r="161" spans="1:14" ht="56.25">
      <c r="A161" s="28"/>
      <c r="B161" s="28"/>
      <c r="C161" s="28"/>
      <c r="D161" s="28"/>
      <c r="E161" s="29" t="s">
        <v>1502</v>
      </c>
      <c r="F161" s="28" t="s">
        <v>52</v>
      </c>
      <c r="G161" s="28" t="s">
        <v>288</v>
      </c>
      <c r="H161" s="28" t="s">
        <v>1854</v>
      </c>
      <c r="I161" s="28" t="s">
        <v>1855</v>
      </c>
      <c r="J161" s="245" t="s">
        <v>1856</v>
      </c>
      <c r="L161" s="396"/>
    </row>
    <row r="162" spans="1:14" ht="68.25" thickBot="1">
      <c r="A162" s="180" t="s">
        <v>61</v>
      </c>
      <c r="B162" s="180" t="s">
        <v>8</v>
      </c>
      <c r="C162" s="332" t="s">
        <v>9</v>
      </c>
      <c r="D162" s="333" t="s">
        <v>464</v>
      </c>
      <c r="E162" s="334" t="s">
        <v>1708</v>
      </c>
      <c r="F162" s="23" t="s">
        <v>67</v>
      </c>
      <c r="G162" s="23" t="s">
        <v>8</v>
      </c>
      <c r="H162" s="236" t="s">
        <v>9</v>
      </c>
      <c r="I162" s="182" t="s">
        <v>477</v>
      </c>
      <c r="J162" s="109" t="s">
        <v>478</v>
      </c>
      <c r="K162" s="5" t="str">
        <f>VLOOKUP(M162,'ЦСР 2014'!$A$8:$B$417,2,0)</f>
        <v>Муниципальная программа «Развитие градостроительства на территории города Ставрополя на 2014 - 2017 годы»</v>
      </c>
      <c r="L162" s="398"/>
      <c r="M162" s="5" t="str">
        <f t="shared" si="4"/>
        <v>05 0 0000</v>
      </c>
      <c r="N162" s="5" t="b">
        <f t="shared" si="5"/>
        <v>1</v>
      </c>
    </row>
    <row r="163" spans="1:14" s="27" customFormat="1" ht="19.5" thickBot="1">
      <c r="A163" s="24" t="s">
        <v>61</v>
      </c>
      <c r="B163" s="24" t="s">
        <v>15</v>
      </c>
      <c r="C163" s="215" t="s">
        <v>9</v>
      </c>
      <c r="D163" s="184" t="s">
        <v>467</v>
      </c>
      <c r="E163" s="196" t="s">
        <v>468</v>
      </c>
      <c r="F163" s="24" t="s">
        <v>61</v>
      </c>
      <c r="G163" s="24" t="s">
        <v>15</v>
      </c>
      <c r="H163" s="215" t="s">
        <v>9</v>
      </c>
      <c r="I163" s="184" t="s">
        <v>467</v>
      </c>
      <c r="J163" s="196" t="s">
        <v>468</v>
      </c>
      <c r="K163" s="5" t="str">
        <f>VLOOKUP(M163,'ЦСР 2014'!$A$8:$B$417,2,0)</f>
        <v xml:space="preserve">Подпрограмма «Градостроительство в городе Ставрополе» </v>
      </c>
      <c r="L163" s="399"/>
      <c r="M163" s="5" t="str">
        <f t="shared" si="4"/>
        <v>05 1 0000</v>
      </c>
      <c r="N163" s="5" t="b">
        <f t="shared" si="5"/>
        <v>1</v>
      </c>
    </row>
    <row r="164" spans="1:14" ht="19.5" thickBot="1">
      <c r="A164" s="14" t="s">
        <v>61</v>
      </c>
      <c r="B164" s="14" t="s">
        <v>15</v>
      </c>
      <c r="C164" s="232">
        <v>2039</v>
      </c>
      <c r="D164" s="233" t="s">
        <v>471</v>
      </c>
      <c r="E164" s="163" t="s">
        <v>472</v>
      </c>
      <c r="F164" s="14" t="s">
        <v>61</v>
      </c>
      <c r="G164" s="14" t="s">
        <v>15</v>
      </c>
      <c r="H164" s="232">
        <v>2039</v>
      </c>
      <c r="I164" s="233" t="s">
        <v>471</v>
      </c>
      <c r="J164" s="163" t="s">
        <v>472</v>
      </c>
      <c r="K164" s="5" t="str">
        <f>VLOOKUP(M164,'ЦСР 2014'!$A$8:$B$417,2,0)</f>
        <v>Расходы на подготовку документов территориального планирования</v>
      </c>
      <c r="L164" s="396"/>
      <c r="M164" s="5" t="str">
        <f t="shared" si="4"/>
        <v>05 1 2039</v>
      </c>
      <c r="N164" s="5" t="b">
        <f t="shared" si="5"/>
        <v>1</v>
      </c>
    </row>
    <row r="165" spans="1:14" s="27" customFormat="1" ht="38.25" thickBot="1">
      <c r="A165" s="24" t="s">
        <v>61</v>
      </c>
      <c r="B165" s="24" t="s">
        <v>91</v>
      </c>
      <c r="C165" s="215" t="s">
        <v>9</v>
      </c>
      <c r="D165" s="184" t="s">
        <v>1427</v>
      </c>
      <c r="E165" s="196" t="s">
        <v>1709</v>
      </c>
      <c r="F165" s="24" t="s">
        <v>61</v>
      </c>
      <c r="G165" s="24" t="s">
        <v>91</v>
      </c>
      <c r="H165" s="215" t="s">
        <v>9</v>
      </c>
      <c r="I165" s="184" t="s">
        <v>1427</v>
      </c>
      <c r="J165" s="196" t="s">
        <v>1709</v>
      </c>
      <c r="K165" s="5" t="str">
        <f>VLOOKUP(M165,'ЦСР 2014'!$A$8:$B$417,2,0)</f>
        <v xml:space="preserve">Подпрограмма «Формирование земельных участков для решения вопросов местного значения и муниципальных нужд» </v>
      </c>
      <c r="L165" s="399"/>
      <c r="M165" s="5" t="str">
        <f t="shared" si="4"/>
        <v>05 2 0000</v>
      </c>
      <c r="N165" s="5" t="b">
        <f t="shared" si="5"/>
        <v>1</v>
      </c>
    </row>
    <row r="166" spans="1:14" ht="56.25">
      <c r="A166" s="14" t="s">
        <v>61</v>
      </c>
      <c r="B166" s="14" t="s">
        <v>91</v>
      </c>
      <c r="C166" s="232">
        <v>2014</v>
      </c>
      <c r="D166" s="233" t="s">
        <v>1428</v>
      </c>
      <c r="E166" s="245" t="s">
        <v>1263</v>
      </c>
      <c r="F166" s="14" t="s">
        <v>61</v>
      </c>
      <c r="G166" s="14" t="s">
        <v>91</v>
      </c>
      <c r="H166" s="232">
        <v>2014</v>
      </c>
      <c r="I166" s="233" t="s">
        <v>1428</v>
      </c>
      <c r="J166" s="245" t="s">
        <v>1263</v>
      </c>
      <c r="K166" s="5" t="str">
        <f>VLOOKUP(M166,'ЦСР 2014'!$A$8:$B$417,2,0)</f>
        <v>Расходы на формирование земельных участков для проведения торгов по продаже права собственности на земельные участки и права на  заключение договоров аренды земельных участков</v>
      </c>
      <c r="L166" s="395"/>
      <c r="M166" s="5" t="str">
        <f t="shared" si="4"/>
        <v>05 2 2014</v>
      </c>
      <c r="N166" s="5" t="b">
        <f t="shared" si="5"/>
        <v>0</v>
      </c>
    </row>
    <row r="167" spans="1:14" ht="37.5">
      <c r="A167" s="14" t="s">
        <v>61</v>
      </c>
      <c r="B167" s="14" t="s">
        <v>91</v>
      </c>
      <c r="C167" s="232">
        <v>2015</v>
      </c>
      <c r="D167" s="233" t="s">
        <v>1429</v>
      </c>
      <c r="E167" s="245" t="s">
        <v>1431</v>
      </c>
      <c r="F167" s="14" t="s">
        <v>61</v>
      </c>
      <c r="G167" s="14" t="s">
        <v>91</v>
      </c>
      <c r="H167" s="232">
        <v>2015</v>
      </c>
      <c r="I167" s="233" t="s">
        <v>1429</v>
      </c>
      <c r="J167" s="245" t="s">
        <v>1431</v>
      </c>
      <c r="K167" s="5" t="str">
        <f>VLOOKUP(M167,'ЦСР 2014'!$A$8:$B$417,2,0)</f>
        <v>Расходы на формирование земельных участков для проектирования и строительства объектов социальной инфраструктуры</v>
      </c>
      <c r="L167" s="395"/>
      <c r="M167" s="5" t="str">
        <f t="shared" si="4"/>
        <v>05 2 2015</v>
      </c>
      <c r="N167" s="5" t="b">
        <f t="shared" si="5"/>
        <v>1</v>
      </c>
    </row>
    <row r="168" spans="1:14" ht="37.5">
      <c r="A168" s="14" t="s">
        <v>61</v>
      </c>
      <c r="B168" s="14" t="s">
        <v>91</v>
      </c>
      <c r="C168" s="232">
        <v>2018</v>
      </c>
      <c r="D168" s="233" t="s">
        <v>1430</v>
      </c>
      <c r="E168" s="245" t="s">
        <v>1432</v>
      </c>
      <c r="F168" s="14" t="s">
        <v>61</v>
      </c>
      <c r="G168" s="14" t="s">
        <v>91</v>
      </c>
      <c r="H168" s="232">
        <v>2018</v>
      </c>
      <c r="I168" s="233" t="s">
        <v>1430</v>
      </c>
      <c r="J168" s="245" t="s">
        <v>1432</v>
      </c>
      <c r="K168" s="5" t="str">
        <f>VLOOKUP(M168,'ЦСР 2014'!$A$8:$B$417,2,0)</f>
        <v>Расходы на формирование земельных участков под многоквартирными домами</v>
      </c>
      <c r="L168" s="395"/>
      <c r="M168" s="5" t="str">
        <f t="shared" si="4"/>
        <v>05 2 2018</v>
      </c>
      <c r="N168" s="5" t="b">
        <f t="shared" si="5"/>
        <v>1</v>
      </c>
    </row>
    <row r="169" spans="1:14" ht="45">
      <c r="A169" s="23" t="s">
        <v>67</v>
      </c>
      <c r="B169" s="23" t="s">
        <v>8</v>
      </c>
      <c r="C169" s="236" t="s">
        <v>9</v>
      </c>
      <c r="D169" s="182" t="s">
        <v>477</v>
      </c>
      <c r="E169" s="109" t="s">
        <v>1550</v>
      </c>
      <c r="F169" s="23" t="s">
        <v>67</v>
      </c>
      <c r="G169" s="23" t="s">
        <v>8</v>
      </c>
      <c r="H169" s="236" t="s">
        <v>9</v>
      </c>
      <c r="I169" s="182" t="s">
        <v>477</v>
      </c>
      <c r="J169" s="109" t="s">
        <v>478</v>
      </c>
      <c r="K169" s="5" t="str">
        <f>VLOOKUP(M169,'ЦСР 2014'!$A$8:$B$417,2,0)</f>
        <v xml:space="preserve">Муниципальная программа «Обеспечение жильем населения города Ставрополя на 2014 - 2015 годы»  </v>
      </c>
      <c r="L169" s="398"/>
      <c r="M169" s="5" t="str">
        <f t="shared" si="4"/>
        <v>06 0 0000</v>
      </c>
      <c r="N169" s="5" t="b">
        <f t="shared" si="5"/>
        <v>0</v>
      </c>
    </row>
    <row r="170" spans="1:14" ht="37.5">
      <c r="A170" s="24" t="s">
        <v>67</v>
      </c>
      <c r="B170" s="24" t="s">
        <v>15</v>
      </c>
      <c r="C170" s="215" t="s">
        <v>9</v>
      </c>
      <c r="D170" s="184" t="s">
        <v>480</v>
      </c>
      <c r="E170" s="196" t="s">
        <v>1551</v>
      </c>
      <c r="F170" s="24" t="s">
        <v>67</v>
      </c>
      <c r="G170" s="24" t="s">
        <v>15</v>
      </c>
      <c r="H170" s="215" t="s">
        <v>9</v>
      </c>
      <c r="I170" s="184" t="s">
        <v>480</v>
      </c>
      <c r="J170" s="196" t="s">
        <v>481</v>
      </c>
      <c r="K170" s="5" t="str">
        <f>VLOOKUP(M170,'ЦСР 2014'!$A$8:$B$417,2,0)</f>
        <v xml:space="preserve">Подпрограмма «Обеспечение жильем молодых семей в городе Ставрополе на 2014 - 2015 годы» </v>
      </c>
      <c r="L170" s="399"/>
      <c r="M170" s="5" t="str">
        <f t="shared" si="4"/>
        <v>06 1 0000</v>
      </c>
      <c r="N170" s="5" t="b">
        <f t="shared" si="5"/>
        <v>0</v>
      </c>
    </row>
    <row r="171" spans="1:14" ht="37.5">
      <c r="A171" s="14" t="s">
        <v>67</v>
      </c>
      <c r="B171" s="14" t="s">
        <v>15</v>
      </c>
      <c r="C171" s="232">
        <v>5020</v>
      </c>
      <c r="D171" s="233" t="s">
        <v>1433</v>
      </c>
      <c r="E171" s="245" t="s">
        <v>1434</v>
      </c>
      <c r="F171" s="14" t="s">
        <v>67</v>
      </c>
      <c r="G171" s="14" t="s">
        <v>15</v>
      </c>
      <c r="H171" s="232">
        <v>5020</v>
      </c>
      <c r="I171" s="233" t="s">
        <v>1433</v>
      </c>
      <c r="J171" s="245" t="s">
        <v>1434</v>
      </c>
      <c r="K171" s="5" t="str">
        <f>VLOOKUP(M171,'ЦСР 2014'!$A$8:$B$417,2,0)</f>
        <v>Субсидии на предоставление молодым  семьям социальных выплат на приобретение (строительство) жилья за счет средств федерального бюджета</v>
      </c>
      <c r="L171" s="395"/>
      <c r="M171" s="5" t="str">
        <f t="shared" si="4"/>
        <v>06 1 5020</v>
      </c>
      <c r="N171" s="5" t="b">
        <f t="shared" si="5"/>
        <v>0</v>
      </c>
    </row>
    <row r="172" spans="1:14" ht="75">
      <c r="A172" s="14" t="s">
        <v>67</v>
      </c>
      <c r="B172" s="14" t="s">
        <v>15</v>
      </c>
      <c r="C172" s="232">
        <v>7020</v>
      </c>
      <c r="D172" s="233" t="s">
        <v>1435</v>
      </c>
      <c r="E172" s="245" t="s">
        <v>1666</v>
      </c>
      <c r="F172" s="14" t="s">
        <v>67</v>
      </c>
      <c r="G172" s="14" t="s">
        <v>15</v>
      </c>
      <c r="H172" s="232">
        <v>7020</v>
      </c>
      <c r="I172" s="233" t="s">
        <v>1435</v>
      </c>
      <c r="J172" s="245" t="s">
        <v>1436</v>
      </c>
      <c r="K172" s="5" t="str">
        <f>VLOOKUP(M172,'ЦСР 2014'!$A$8:$B$417,2,0)</f>
        <v>Субсидии на предоставление молодым семьям социальных выплат на приобретение (строительство) жилья за счет средств краевого бюджета</v>
      </c>
      <c r="L172" s="395"/>
      <c r="M172" s="5" t="str">
        <f t="shared" si="4"/>
        <v>06 1 7020</v>
      </c>
      <c r="N172" s="5" t="b">
        <f t="shared" si="5"/>
        <v>1</v>
      </c>
    </row>
    <row r="173" spans="1:14" ht="37.5">
      <c r="A173" s="14" t="s">
        <v>67</v>
      </c>
      <c r="B173" s="14" t="s">
        <v>15</v>
      </c>
      <c r="C173" s="232" t="s">
        <v>484</v>
      </c>
      <c r="D173" s="233" t="s">
        <v>485</v>
      </c>
      <c r="E173" s="245" t="s">
        <v>486</v>
      </c>
      <c r="F173" s="14" t="s">
        <v>67</v>
      </c>
      <c r="G173" s="14" t="s">
        <v>15</v>
      </c>
      <c r="H173" s="232" t="s">
        <v>484</v>
      </c>
      <c r="I173" s="233" t="s">
        <v>485</v>
      </c>
      <c r="J173" s="245" t="s">
        <v>486</v>
      </c>
      <c r="K173" s="5" t="str">
        <f>VLOOKUP(M173,'ЦСР 2014'!$A$8:$B$417,2,0)</f>
        <v>Расходы на предоставление социальных выплат молодым семьям на приобретение (строительство) жилья</v>
      </c>
      <c r="L173" s="395"/>
      <c r="M173" s="5" t="str">
        <f t="shared" si="4"/>
        <v>06 1 9003</v>
      </c>
      <c r="N173" s="5" t="b">
        <f t="shared" si="5"/>
        <v>1</v>
      </c>
    </row>
    <row r="174" spans="1:14" ht="37.5">
      <c r="A174" s="24" t="s">
        <v>67</v>
      </c>
      <c r="B174" s="24" t="s">
        <v>91</v>
      </c>
      <c r="C174" s="215" t="s">
        <v>9</v>
      </c>
      <c r="D174" s="184" t="s">
        <v>489</v>
      </c>
      <c r="E174" s="205" t="s">
        <v>490</v>
      </c>
      <c r="F174" s="24" t="s">
        <v>67</v>
      </c>
      <c r="G174" s="24" t="s">
        <v>91</v>
      </c>
      <c r="H174" s="215" t="s">
        <v>9</v>
      </c>
      <c r="I174" s="184" t="s">
        <v>489</v>
      </c>
      <c r="J174" s="205" t="s">
        <v>490</v>
      </c>
      <c r="K174" s="5" t="str">
        <f>VLOOKUP(M174,'ЦСР 2014'!$A$8:$B$417,2,0)</f>
        <v>Подпрограмма «Переселение граждан из аварийного жилищного фонда в городе Ставрополе на 2014 год»</v>
      </c>
      <c r="L174" s="397"/>
      <c r="M174" s="5" t="str">
        <f t="shared" si="4"/>
        <v>06 2 0000</v>
      </c>
      <c r="N174" s="5" t="b">
        <f t="shared" si="5"/>
        <v>0</v>
      </c>
    </row>
    <row r="175" spans="1:14" s="49" customFormat="1" ht="56.25">
      <c r="A175" s="14" t="s">
        <v>67</v>
      </c>
      <c r="B175" s="14" t="s">
        <v>91</v>
      </c>
      <c r="C175" s="14" t="s">
        <v>1437</v>
      </c>
      <c r="D175" s="14" t="s">
        <v>1438</v>
      </c>
      <c r="E175" s="245" t="s">
        <v>1439</v>
      </c>
      <c r="F175" s="14" t="s">
        <v>67</v>
      </c>
      <c r="G175" s="14" t="s">
        <v>91</v>
      </c>
      <c r="H175" s="14" t="s">
        <v>1437</v>
      </c>
      <c r="I175" s="14" t="s">
        <v>1438</v>
      </c>
      <c r="J175" s="245" t="s">
        <v>1439</v>
      </c>
      <c r="K175" s="5" t="str">
        <f>VLOOKUP(M175,'ЦСР 2014'!$A$8:$B$417,2,0)</f>
        <v>Расходы на обеспечение мероприятий по предоставлению дополнительной площади жилья при переселении граждан из аварийного жилищного фонда</v>
      </c>
      <c r="L175" s="395"/>
      <c r="M175" s="5" t="str">
        <f t="shared" si="4"/>
        <v>06 2 7658</v>
      </c>
      <c r="N175" s="5" t="b">
        <f t="shared" si="5"/>
        <v>0</v>
      </c>
    </row>
    <row r="176" spans="1:14" s="49" customFormat="1" ht="75">
      <c r="A176" s="14" t="s">
        <v>67</v>
      </c>
      <c r="B176" s="14" t="s">
        <v>91</v>
      </c>
      <c r="C176" s="14" t="s">
        <v>1441</v>
      </c>
      <c r="D176" s="14" t="s">
        <v>1440</v>
      </c>
      <c r="E176" s="245" t="s">
        <v>1553</v>
      </c>
      <c r="F176" s="14" t="s">
        <v>67</v>
      </c>
      <c r="G176" s="14" t="s">
        <v>91</v>
      </c>
      <c r="H176" s="14" t="s">
        <v>1441</v>
      </c>
      <c r="I176" s="14" t="s">
        <v>1440</v>
      </c>
      <c r="J176" s="245" t="s">
        <v>1442</v>
      </c>
      <c r="K176" s="5" t="str">
        <f>VLOOKUP(M176,'ЦСР 2014'!$A$8:$B$417,2,0)</f>
        <v>Обеспечение мероприятий по переселению граждан из аварийного жилищного фонда за счет средств государственной корпорации - Фонда содействия реформированию жилищно-коммунального хозяйства</v>
      </c>
      <c r="L176" s="395"/>
      <c r="M176" s="5" t="str">
        <f t="shared" si="4"/>
        <v>06 2 9502</v>
      </c>
      <c r="N176" s="5" t="b">
        <f t="shared" si="5"/>
        <v>0</v>
      </c>
    </row>
    <row r="177" spans="1:14" s="49" customFormat="1" ht="37.5">
      <c r="A177" s="14" t="s">
        <v>67</v>
      </c>
      <c r="B177" s="14" t="s">
        <v>91</v>
      </c>
      <c r="C177" s="14" t="s">
        <v>491</v>
      </c>
      <c r="D177" s="14" t="s">
        <v>492</v>
      </c>
      <c r="E177" s="245" t="s">
        <v>493</v>
      </c>
      <c r="F177" s="14" t="s">
        <v>67</v>
      </c>
      <c r="G177" s="14" t="s">
        <v>91</v>
      </c>
      <c r="H177" s="14" t="s">
        <v>491</v>
      </c>
      <c r="I177" s="14" t="s">
        <v>492</v>
      </c>
      <c r="J177" s="245" t="s">
        <v>493</v>
      </c>
      <c r="K177" s="5" t="str">
        <f>VLOOKUP(M177,'ЦСР 2014'!$A$8:$B$417,2,0)</f>
        <v>Обеспечение мероприятий по переселению граждан из аварийного жилищного фонда в городе Ставрополе</v>
      </c>
      <c r="L177" s="395"/>
      <c r="M177" s="5" t="str">
        <f t="shared" si="4"/>
        <v>06 2 9602</v>
      </c>
      <c r="N177" s="5" t="b">
        <f t="shared" si="5"/>
        <v>1</v>
      </c>
    </row>
    <row r="178" spans="1:14" s="49" customFormat="1" ht="45">
      <c r="A178" s="23" t="s">
        <v>72</v>
      </c>
      <c r="B178" s="23" t="s">
        <v>8</v>
      </c>
      <c r="C178" s="236" t="s">
        <v>9</v>
      </c>
      <c r="D178" s="182" t="s">
        <v>494</v>
      </c>
      <c r="E178" s="109" t="s">
        <v>1554</v>
      </c>
      <c r="F178" s="23" t="s">
        <v>72</v>
      </c>
      <c r="G178" s="23" t="s">
        <v>8</v>
      </c>
      <c r="H178" s="236" t="s">
        <v>9</v>
      </c>
      <c r="I178" s="182" t="s">
        <v>494</v>
      </c>
      <c r="J178" s="109" t="s">
        <v>495</v>
      </c>
      <c r="K178" s="5" t="str">
        <f>VLOOKUP(M178,'ЦСР 2014'!$A$8:$B$417,2,0)</f>
        <v>Муниципальная программа «Культура города Ставрополя на 2014 - 2017 годы»</v>
      </c>
      <c r="L178" s="398"/>
      <c r="M178" s="5" t="str">
        <f t="shared" si="4"/>
        <v>07 0 0000</v>
      </c>
      <c r="N178" s="5" t="b">
        <f t="shared" si="5"/>
        <v>1</v>
      </c>
    </row>
    <row r="179" spans="1:14" s="49" customFormat="1" ht="56.25">
      <c r="A179" s="24" t="s">
        <v>72</v>
      </c>
      <c r="B179" s="24" t="s">
        <v>15</v>
      </c>
      <c r="C179" s="215" t="s">
        <v>9</v>
      </c>
      <c r="D179" s="184" t="s">
        <v>497</v>
      </c>
      <c r="E179" s="196" t="s">
        <v>498</v>
      </c>
      <c r="F179" s="24" t="s">
        <v>72</v>
      </c>
      <c r="G179" s="24" t="s">
        <v>15</v>
      </c>
      <c r="H179" s="215" t="s">
        <v>9</v>
      </c>
      <c r="I179" s="184" t="s">
        <v>497</v>
      </c>
      <c r="J179" s="196" t="s">
        <v>498</v>
      </c>
      <c r="K179" s="5" t="str">
        <f>VLOOKUP(M179,'ЦСР 2014'!$A$8:$B$417,2,0)</f>
        <v xml:space="preserve">Подпрограмма «Проведение городских и краевых культурно-массовых мероприятий, посвященных памятным, знаменательным и юбилейным датам в истории России, Ставропольского края, города  Ставрополя» </v>
      </c>
      <c r="L179" s="399"/>
      <c r="M179" s="5" t="str">
        <f t="shared" si="4"/>
        <v>07 1 0000</v>
      </c>
      <c r="N179" s="5" t="b">
        <f t="shared" si="5"/>
        <v>0</v>
      </c>
    </row>
    <row r="180" spans="1:14" s="49" customFormat="1" ht="37.5">
      <c r="A180" s="14" t="s">
        <v>72</v>
      </c>
      <c r="B180" s="14">
        <v>1</v>
      </c>
      <c r="C180" s="14" t="s">
        <v>1443</v>
      </c>
      <c r="D180" s="14" t="s">
        <v>501</v>
      </c>
      <c r="E180" s="245" t="s">
        <v>502</v>
      </c>
      <c r="F180" s="14" t="s">
        <v>72</v>
      </c>
      <c r="G180" s="14">
        <v>1</v>
      </c>
      <c r="H180" s="14" t="s">
        <v>1443</v>
      </c>
      <c r="I180" s="14" t="s">
        <v>501</v>
      </c>
      <c r="J180" s="245" t="s">
        <v>502</v>
      </c>
      <c r="K180" s="5" t="str">
        <f>VLOOKUP(M180,'ЦСР 2014'!$A$8:$B$417,2,0)</f>
        <v>Расходы на проведение культурно-массовых мероприятий в городе Ставрополе</v>
      </c>
      <c r="L180" s="395"/>
      <c r="M180" s="5" t="str">
        <f t="shared" si="4"/>
        <v>07 1 2006</v>
      </c>
      <c r="N180" s="5" t="b">
        <f t="shared" si="5"/>
        <v>1</v>
      </c>
    </row>
    <row r="181" spans="1:14" s="49" customFormat="1" ht="37.5">
      <c r="A181" s="14"/>
      <c r="B181" s="14"/>
      <c r="C181" s="14"/>
      <c r="D181" s="14"/>
      <c r="E181" s="29" t="s">
        <v>1502</v>
      </c>
      <c r="F181" s="14" t="s">
        <v>72</v>
      </c>
      <c r="G181" s="14">
        <v>1</v>
      </c>
      <c r="H181" s="14" t="s">
        <v>1857</v>
      </c>
      <c r="I181" s="14" t="s">
        <v>1858</v>
      </c>
      <c r="J181" s="245" t="s">
        <v>1859</v>
      </c>
      <c r="K181" s="5"/>
      <c r="L181" s="395"/>
      <c r="M181" s="5"/>
      <c r="N181" s="5"/>
    </row>
    <row r="182" spans="1:14" s="49" customFormat="1">
      <c r="A182" s="24" t="s">
        <v>72</v>
      </c>
      <c r="B182" s="24" t="s">
        <v>91</v>
      </c>
      <c r="C182" s="215" t="s">
        <v>9</v>
      </c>
      <c r="D182" s="184" t="s">
        <v>507</v>
      </c>
      <c r="E182" s="196" t="s">
        <v>508</v>
      </c>
      <c r="F182" s="24" t="s">
        <v>72</v>
      </c>
      <c r="G182" s="24" t="s">
        <v>91</v>
      </c>
      <c r="H182" s="215" t="s">
        <v>9</v>
      </c>
      <c r="I182" s="184" t="s">
        <v>507</v>
      </c>
      <c r="J182" s="196" t="s">
        <v>508</v>
      </c>
      <c r="K182" s="5" t="str">
        <f>VLOOKUP(M182,'ЦСР 2014'!$A$8:$B$417,2,0)</f>
        <v>Подпрограмма «Развитие культуры города Ставрополя»</v>
      </c>
      <c r="L182" s="399"/>
      <c r="M182" s="5" t="str">
        <f t="shared" si="4"/>
        <v>07 2 0000</v>
      </c>
      <c r="N182" s="5" t="b">
        <f t="shared" si="5"/>
        <v>1</v>
      </c>
    </row>
    <row r="183" spans="1:14" s="49" customFormat="1" ht="37.5">
      <c r="A183" s="14" t="s">
        <v>72</v>
      </c>
      <c r="B183" s="14" t="s">
        <v>91</v>
      </c>
      <c r="C183" s="14" t="s">
        <v>511</v>
      </c>
      <c r="D183" s="14" t="s">
        <v>512</v>
      </c>
      <c r="E183" s="245" t="s">
        <v>42</v>
      </c>
      <c r="F183" s="14" t="s">
        <v>72</v>
      </c>
      <c r="G183" s="14" t="s">
        <v>91</v>
      </c>
      <c r="H183" s="14" t="s">
        <v>511</v>
      </c>
      <c r="I183" s="14" t="s">
        <v>512</v>
      </c>
      <c r="J183" s="245" t="s">
        <v>42</v>
      </c>
      <c r="K183" s="5" t="str">
        <f>VLOOKUP(M183,'ЦСР 2014'!$A$8:$B$417,2,0)</f>
        <v>Обеспечение деятельности (оказание услуг) учреждений по внешкольной работе с детьми</v>
      </c>
      <c r="L183" s="395"/>
      <c r="M183" s="5" t="str">
        <f t="shared" si="4"/>
        <v>07 2 1115</v>
      </c>
      <c r="N183" s="5" t="b">
        <f t="shared" si="5"/>
        <v>1</v>
      </c>
    </row>
    <row r="184" spans="1:14" s="49" customFormat="1" ht="37.5">
      <c r="A184" s="14" t="s">
        <v>72</v>
      </c>
      <c r="B184" s="14" t="s">
        <v>91</v>
      </c>
      <c r="C184" s="14" t="s">
        <v>515</v>
      </c>
      <c r="D184" s="14" t="s">
        <v>516</v>
      </c>
      <c r="E184" s="245" t="s">
        <v>517</v>
      </c>
      <c r="F184" s="14" t="s">
        <v>72</v>
      </c>
      <c r="G184" s="14" t="s">
        <v>91</v>
      </c>
      <c r="H184" s="14" t="s">
        <v>515</v>
      </c>
      <c r="I184" s="14" t="s">
        <v>516</v>
      </c>
      <c r="J184" s="245" t="s">
        <v>517</v>
      </c>
      <c r="K184" s="5" t="str">
        <f>VLOOKUP(M184,'ЦСР 2014'!$A$8:$B$417,2,0)</f>
        <v>Обеспечение деятельности учреждений (оказание услуг) в сфере культуры и кинематографии</v>
      </c>
      <c r="L184" s="395"/>
      <c r="M184" s="5" t="str">
        <f t="shared" si="4"/>
        <v>07 2 1125</v>
      </c>
      <c r="N184" s="5" t="b">
        <f t="shared" si="5"/>
        <v>1</v>
      </c>
    </row>
    <row r="185" spans="1:14" s="49" customFormat="1">
      <c r="A185" s="14" t="s">
        <v>72</v>
      </c>
      <c r="B185" s="14" t="s">
        <v>91</v>
      </c>
      <c r="C185" s="14" t="s">
        <v>520</v>
      </c>
      <c r="D185" s="14" t="s">
        <v>521</v>
      </c>
      <c r="E185" s="245" t="s">
        <v>522</v>
      </c>
      <c r="F185" s="14" t="s">
        <v>72</v>
      </c>
      <c r="G185" s="14" t="s">
        <v>91</v>
      </c>
      <c r="H185" s="14" t="s">
        <v>520</v>
      </c>
      <c r="I185" s="14" t="s">
        <v>521</v>
      </c>
      <c r="J185" s="245" t="s">
        <v>522</v>
      </c>
      <c r="K185" s="5" t="str">
        <f>VLOOKUP(M185,'ЦСР 2014'!$A$8:$B$417,2,0)</f>
        <v>Обеспечение деятельности (оказание услуг) музеев и постоянных выставок</v>
      </c>
      <c r="L185" s="395"/>
      <c r="M185" s="5" t="str">
        <f t="shared" si="4"/>
        <v>07 2 1126</v>
      </c>
      <c r="N185" s="5" t="b">
        <f t="shared" si="5"/>
        <v>1</v>
      </c>
    </row>
    <row r="186" spans="1:14" s="49" customFormat="1">
      <c r="A186" s="14" t="s">
        <v>72</v>
      </c>
      <c r="B186" s="14" t="s">
        <v>91</v>
      </c>
      <c r="C186" s="14" t="s">
        <v>525</v>
      </c>
      <c r="D186" s="14" t="s">
        <v>526</v>
      </c>
      <c r="E186" s="245" t="s">
        <v>527</v>
      </c>
      <c r="F186" s="14" t="s">
        <v>72</v>
      </c>
      <c r="G186" s="14" t="s">
        <v>91</v>
      </c>
      <c r="H186" s="14" t="s">
        <v>525</v>
      </c>
      <c r="I186" s="14" t="s">
        <v>526</v>
      </c>
      <c r="J186" s="245" t="s">
        <v>527</v>
      </c>
      <c r="K186" s="5" t="str">
        <f>VLOOKUP(M186,'ЦСР 2014'!$A$8:$B$417,2,0)</f>
        <v>Обеспечение деятельности (оказание услуг) библиотек</v>
      </c>
      <c r="L186" s="395"/>
      <c r="M186" s="5" t="str">
        <f t="shared" si="4"/>
        <v>07 2 1127</v>
      </c>
      <c r="N186" s="5" t="b">
        <f t="shared" si="5"/>
        <v>1</v>
      </c>
    </row>
    <row r="187" spans="1:14" s="49" customFormat="1" ht="37.5">
      <c r="A187" s="14" t="s">
        <v>72</v>
      </c>
      <c r="B187" s="14" t="s">
        <v>91</v>
      </c>
      <c r="C187" s="14" t="s">
        <v>530</v>
      </c>
      <c r="D187" s="14" t="s">
        <v>531</v>
      </c>
      <c r="E187" s="245" t="s">
        <v>532</v>
      </c>
      <c r="F187" s="14" t="s">
        <v>72</v>
      </c>
      <c r="G187" s="14" t="s">
        <v>91</v>
      </c>
      <c r="H187" s="14" t="s">
        <v>530</v>
      </c>
      <c r="I187" s="14" t="s">
        <v>531</v>
      </c>
      <c r="J187" s="245" t="s">
        <v>532</v>
      </c>
      <c r="K187" s="5" t="str">
        <f>VLOOKUP(M187,'ЦСР 2014'!$A$8:$B$417,2,0)</f>
        <v>Обеспечение деятельности (оказание услуг) театров, концертных и других организаций исполнительских искусств</v>
      </c>
      <c r="L187" s="395"/>
      <c r="M187" s="5" t="str">
        <f t="shared" si="4"/>
        <v>07 2 1128</v>
      </c>
      <c r="N187" s="5" t="b">
        <f t="shared" si="5"/>
        <v>1</v>
      </c>
    </row>
    <row r="188" spans="1:14" s="49" customFormat="1" ht="37.5">
      <c r="A188" s="14" t="s">
        <v>72</v>
      </c>
      <c r="B188" s="14" t="s">
        <v>91</v>
      </c>
      <c r="C188" s="14" t="s">
        <v>535</v>
      </c>
      <c r="D188" s="14" t="s">
        <v>536</v>
      </c>
      <c r="E188" s="245" t="s">
        <v>537</v>
      </c>
      <c r="F188" s="14" t="s">
        <v>72</v>
      </c>
      <c r="G188" s="14" t="s">
        <v>91</v>
      </c>
      <c r="H188" s="14" t="s">
        <v>535</v>
      </c>
      <c r="I188" s="14" t="s">
        <v>536</v>
      </c>
      <c r="J188" s="245" t="s">
        <v>537</v>
      </c>
      <c r="K188" s="5" t="str">
        <f>VLOOKUP(M188,'ЦСР 2014'!$A$8:$B$417,2,0)</f>
        <v>Расходы на реализацию мероприятий, направленных на сохранение историко-культурного наследия города Ставрополя</v>
      </c>
      <c r="L188" s="395"/>
      <c r="M188" s="5" t="str">
        <f t="shared" si="4"/>
        <v>07 2 2040</v>
      </c>
      <c r="N188" s="5" t="b">
        <f t="shared" si="5"/>
        <v>1</v>
      </c>
    </row>
    <row r="189" spans="1:14" s="49" customFormat="1" ht="93.75">
      <c r="A189" s="14" t="s">
        <v>72</v>
      </c>
      <c r="B189" s="14" t="s">
        <v>91</v>
      </c>
      <c r="C189" s="14" t="s">
        <v>1556</v>
      </c>
      <c r="D189" s="14" t="s">
        <v>1555</v>
      </c>
      <c r="E189" s="245" t="s">
        <v>1557</v>
      </c>
      <c r="F189" s="14"/>
      <c r="G189" s="14"/>
      <c r="H189" s="14"/>
      <c r="I189" s="14"/>
      <c r="J189" s="29" t="s">
        <v>1304</v>
      </c>
      <c r="K189" s="5" t="str">
        <f>VLOOKUP(M189,'ЦСР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реализацию мероприятий, направленных на создание условий для устойчивого развития культуры и искусства города Ставрополя</v>
      </c>
      <c r="L189" s="401"/>
      <c r="M189" s="5" t="str">
        <f t="shared" si="4"/>
        <v>07 2 2085</v>
      </c>
      <c r="N189" s="5" t="b">
        <f t="shared" si="5"/>
        <v>1</v>
      </c>
    </row>
    <row r="190" spans="1:14" s="49" customFormat="1" ht="112.5">
      <c r="A190" s="14" t="s">
        <v>72</v>
      </c>
      <c r="B190" s="14" t="s">
        <v>91</v>
      </c>
      <c r="C190" s="14" t="s">
        <v>1444</v>
      </c>
      <c r="D190" s="14" t="s">
        <v>1445</v>
      </c>
      <c r="E190" s="245" t="s">
        <v>1446</v>
      </c>
      <c r="F190" s="14" t="s">
        <v>72</v>
      </c>
      <c r="G190" s="14" t="s">
        <v>91</v>
      </c>
      <c r="H190" s="14" t="s">
        <v>1444</v>
      </c>
      <c r="I190" s="14" t="s">
        <v>1445</v>
      </c>
      <c r="J190" s="245" t="s">
        <v>1446</v>
      </c>
      <c r="K190" s="5" t="str">
        <f>VLOOKUP(M190,'ЦСР 2014'!$A$8:$B$417,2,0)</f>
        <v xml:space="preserve">Расходы на реализацию мероприятий, направленных на ремонт, восстановление и реставрацию наиболее значимых и находящихся в неудовлетворительном состоянии воинских захоронений, памятников и мемориальных комплексов, увековечивающих память погибших в годы Великой Отечественной войны (в том числе изготовление научно-проектной документации, технический и авторский надзор) </v>
      </c>
      <c r="L190" s="395"/>
      <c r="M190" s="5" t="str">
        <f t="shared" si="4"/>
        <v>07 2 2089</v>
      </c>
      <c r="N190" s="5" t="b">
        <f t="shared" si="5"/>
        <v>0</v>
      </c>
    </row>
    <row r="191" spans="1:14" s="49" customFormat="1" ht="75">
      <c r="A191" s="14" t="s">
        <v>72</v>
      </c>
      <c r="B191" s="14" t="s">
        <v>91</v>
      </c>
      <c r="C191" s="14" t="s">
        <v>1447</v>
      </c>
      <c r="D191" s="14" t="s">
        <v>1448</v>
      </c>
      <c r="E191" s="245" t="s">
        <v>1449</v>
      </c>
      <c r="F191" s="14" t="s">
        <v>72</v>
      </c>
      <c r="G191" s="14" t="s">
        <v>91</v>
      </c>
      <c r="H191" s="14" t="s">
        <v>1447</v>
      </c>
      <c r="I191" s="14" t="s">
        <v>1448</v>
      </c>
      <c r="J191" s="245" t="s">
        <v>1449</v>
      </c>
      <c r="K191" s="5" t="str">
        <f>VLOOKUP(M191,'ЦСР 2014'!$A$8:$B$417,2,0)</f>
        <v>Расходы за счет средств местного бюджета на устройство ограждения площадки за зданием-памятником градостроительства и архитектуры регионального значения «Синагога конец XIX века», расположенного по адресу: проспект Октябрьской революции № 1</v>
      </c>
      <c r="L191" s="395"/>
      <c r="M191" s="5" t="str">
        <f t="shared" si="4"/>
        <v>07 2 2107</v>
      </c>
      <c r="N191" s="5" t="b">
        <f t="shared" si="5"/>
        <v>0</v>
      </c>
    </row>
    <row r="192" spans="1:14" s="49" customFormat="1" ht="56.25">
      <c r="A192" s="14" t="s">
        <v>72</v>
      </c>
      <c r="B192" s="14" t="s">
        <v>91</v>
      </c>
      <c r="C192" s="14" t="s">
        <v>541</v>
      </c>
      <c r="D192" s="14" t="s">
        <v>542</v>
      </c>
      <c r="E192" s="245" t="s">
        <v>97</v>
      </c>
      <c r="F192" s="14" t="s">
        <v>72</v>
      </c>
      <c r="G192" s="14" t="s">
        <v>91</v>
      </c>
      <c r="H192" s="14" t="s">
        <v>541</v>
      </c>
      <c r="I192" s="14" t="s">
        <v>542</v>
      </c>
      <c r="J192" s="245" t="s">
        <v>97</v>
      </c>
      <c r="K192" s="5" t="str">
        <f>VLOOKUP(M192,'ЦСР 2014'!$A$8:$B$417,2,0)</f>
        <v>Строительство (реконструкция, техническое перевооружение) объектов капитального строительства муниципальной собственности города Ставрополя</v>
      </c>
      <c r="L192" s="395"/>
      <c r="M192" s="5" t="str">
        <f t="shared" si="4"/>
        <v>07 2 4001</v>
      </c>
      <c r="N192" s="5" t="b">
        <f t="shared" si="5"/>
        <v>1</v>
      </c>
    </row>
    <row r="193" spans="1:14" s="49" customFormat="1" ht="37.5">
      <c r="A193" s="14" t="s">
        <v>72</v>
      </c>
      <c r="B193" s="14" t="s">
        <v>91</v>
      </c>
      <c r="C193" s="14" t="s">
        <v>1559</v>
      </c>
      <c r="D193" s="14" t="s">
        <v>1558</v>
      </c>
      <c r="E193" s="245" t="s">
        <v>1560</v>
      </c>
      <c r="F193" s="14"/>
      <c r="G193" s="14"/>
      <c r="H193" s="14"/>
      <c r="I193" s="14"/>
      <c r="J193" s="29" t="s">
        <v>1304</v>
      </c>
      <c r="K193" s="5" t="str">
        <f>VLOOKUP(M193,'ЦСР 2014'!$A$8:$B$417,2,0)</f>
        <v>Расходы на реализацию мероприятий федеральной целевой программы "Культура России (2012-2018 годы)"</v>
      </c>
      <c r="L193" s="401"/>
      <c r="M193" s="5" t="str">
        <f t="shared" si="4"/>
        <v>07 2 5014</v>
      </c>
      <c r="N193" s="5" t="b">
        <f t="shared" si="5"/>
        <v>1</v>
      </c>
    </row>
    <row r="194" spans="1:14" s="49" customFormat="1" ht="56.25">
      <c r="A194" s="14"/>
      <c r="B194" s="14"/>
      <c r="C194" s="14"/>
      <c r="D194" s="14"/>
      <c r="E194" s="29" t="s">
        <v>1502</v>
      </c>
      <c r="F194" s="14" t="s">
        <v>72</v>
      </c>
      <c r="G194" s="14" t="s">
        <v>91</v>
      </c>
      <c r="H194" s="14" t="s">
        <v>1860</v>
      </c>
      <c r="I194" s="14" t="s">
        <v>1861</v>
      </c>
      <c r="J194" s="245" t="s">
        <v>1862</v>
      </c>
      <c r="K194" s="5"/>
      <c r="L194" s="401"/>
      <c r="M194" s="5"/>
      <c r="N194" s="5"/>
    </row>
    <row r="195" spans="1:14" s="49" customFormat="1" ht="37.5">
      <c r="A195" s="14" t="s">
        <v>72</v>
      </c>
      <c r="B195" s="14" t="s">
        <v>91</v>
      </c>
      <c r="C195" s="14" t="s">
        <v>1450</v>
      </c>
      <c r="D195" s="14" t="s">
        <v>1451</v>
      </c>
      <c r="E195" s="245" t="s">
        <v>1452</v>
      </c>
      <c r="F195" s="14" t="s">
        <v>72</v>
      </c>
      <c r="G195" s="14" t="s">
        <v>91</v>
      </c>
      <c r="H195" s="14" t="s">
        <v>1450</v>
      </c>
      <c r="I195" s="14" t="s">
        <v>1451</v>
      </c>
      <c r="J195" s="245" t="s">
        <v>1452</v>
      </c>
      <c r="K195" s="5" t="str">
        <f>VLOOKUP(M195,'ЦСР 2014'!$A$8:$B$417,2,0)</f>
        <v>Иные межбюджетные трансферты на комплектование книжных фондов библиотек муниципальных образований за счет средств краевого бюджета</v>
      </c>
      <c r="L195" s="395"/>
      <c r="M195" s="5" t="str">
        <f t="shared" si="4"/>
        <v>07 2 7144</v>
      </c>
      <c r="N195" s="5" t="b">
        <f t="shared" si="5"/>
        <v>1</v>
      </c>
    </row>
    <row r="196" spans="1:14" s="49" customFormat="1" ht="75">
      <c r="A196" s="14" t="s">
        <v>72</v>
      </c>
      <c r="B196" s="14" t="s">
        <v>91</v>
      </c>
      <c r="C196" s="14" t="s">
        <v>1562</v>
      </c>
      <c r="D196" s="14" t="s">
        <v>1561</v>
      </c>
      <c r="E196" s="245" t="s">
        <v>1563</v>
      </c>
      <c r="F196" s="14"/>
      <c r="G196" s="14"/>
      <c r="H196" s="14"/>
      <c r="I196" s="14"/>
      <c r="J196" s="29" t="s">
        <v>1304</v>
      </c>
      <c r="K196" s="5" t="str">
        <f>VLOOKUP(M196,'ЦСР 2014'!$A$8:$B$417,2,0)</f>
        <v>Проведение ремонта, восстановление и реставрация наиболее значимых и находящихся в неудовлетворительном состоянии воинских захоронений, памятников и мемориальных комплексов, увековечивающих память погибших в годы Великой Отечественной войны</v>
      </c>
      <c r="L196" s="401"/>
      <c r="M196" s="5" t="str">
        <f t="shared" si="4"/>
        <v>07 2 7665</v>
      </c>
      <c r="N196" s="5" t="b">
        <f t="shared" si="5"/>
        <v>0</v>
      </c>
    </row>
    <row r="197" spans="1:14" s="49" customFormat="1" ht="75">
      <c r="A197" s="14" t="s">
        <v>72</v>
      </c>
      <c r="B197" s="14" t="s">
        <v>91</v>
      </c>
      <c r="C197" s="14" t="s">
        <v>1565</v>
      </c>
      <c r="D197" s="14" t="s">
        <v>1564</v>
      </c>
      <c r="E197" s="245" t="s">
        <v>1710</v>
      </c>
      <c r="F197" s="14"/>
      <c r="G197" s="14"/>
      <c r="H197" s="14"/>
      <c r="I197" s="14"/>
      <c r="J197" s="29" t="s">
        <v>1304</v>
      </c>
      <c r="K197" s="5" t="str">
        <f>VLOOKUP(M197,'ЦСР 2014'!$A$8:$B$417,2,0)</f>
        <v>Прочие межбюджетные трансферты, передаваемые  бюджетам городских округов на обеспечение расходов, связанных с повышением заработной платы педагогических работников муниципальных образовательных учреждений дополнительного образования детей</v>
      </c>
      <c r="L197" s="401"/>
      <c r="M197" s="5" t="str">
        <f t="shared" si="4"/>
        <v>07 2 7694</v>
      </c>
      <c r="N197" s="5" t="b">
        <f t="shared" si="5"/>
        <v>0</v>
      </c>
    </row>
    <row r="198" spans="1:14" s="49" customFormat="1" ht="56.25">
      <c r="A198" s="14" t="s">
        <v>72</v>
      </c>
      <c r="B198" s="14" t="s">
        <v>91</v>
      </c>
      <c r="C198" s="14" t="s">
        <v>1567</v>
      </c>
      <c r="D198" s="14" t="s">
        <v>1566</v>
      </c>
      <c r="E198" s="245" t="s">
        <v>1711</v>
      </c>
      <c r="F198" s="14"/>
      <c r="G198" s="14"/>
      <c r="H198" s="14"/>
      <c r="I198" s="14"/>
      <c r="J198" s="29" t="s">
        <v>1304</v>
      </c>
      <c r="K198" s="5" t="str">
        <f>VLOOKUP(M198,'ЦСР 2014'!$A$8:$B$417,2,0)</f>
        <v>Прочие межбюджетные трансферты, передаваемые  бюджетам городских округов на обеспечение расходов, связанных с повышением заработной платы работников муниципальных учреждений культуры</v>
      </c>
      <c r="L198" s="401"/>
      <c r="M198" s="5" t="str">
        <f t="shared" si="4"/>
        <v>07 2 7695</v>
      </c>
      <c r="N198" s="5" t="b">
        <f t="shared" si="5"/>
        <v>0</v>
      </c>
    </row>
    <row r="199" spans="1:14" s="49" customFormat="1" ht="67.5">
      <c r="A199" s="23" t="s">
        <v>90</v>
      </c>
      <c r="B199" s="23" t="s">
        <v>8</v>
      </c>
      <c r="C199" s="236" t="s">
        <v>9</v>
      </c>
      <c r="D199" s="182" t="s">
        <v>549</v>
      </c>
      <c r="E199" s="109" t="s">
        <v>1568</v>
      </c>
      <c r="F199" s="23" t="s">
        <v>90</v>
      </c>
      <c r="G199" s="23" t="s">
        <v>8</v>
      </c>
      <c r="H199" s="236" t="s">
        <v>9</v>
      </c>
      <c r="I199" s="182" t="s">
        <v>549</v>
      </c>
      <c r="J199" s="109" t="s">
        <v>550</v>
      </c>
      <c r="K199" s="5" t="str">
        <f>VLOOKUP(M199,'ЦСР 2014'!$A$8:$B$417,2,0)</f>
        <v>Муниципальная программа «Развитие физической культуры и спорта в городе Ставрополе на 2014 - 2017 годы»</v>
      </c>
      <c r="L199" s="398"/>
      <c r="M199" s="5" t="str">
        <f t="shared" si="4"/>
        <v>08 0 0000</v>
      </c>
      <c r="N199" s="5" t="b">
        <f t="shared" si="5"/>
        <v>0</v>
      </c>
    </row>
    <row r="200" spans="1:14" s="49" customFormat="1" ht="56.25">
      <c r="A200" s="24" t="s">
        <v>90</v>
      </c>
      <c r="B200" s="24" t="s">
        <v>15</v>
      </c>
      <c r="C200" s="215" t="s">
        <v>9</v>
      </c>
      <c r="D200" s="184" t="s">
        <v>552</v>
      </c>
      <c r="E200" s="205" t="s">
        <v>553</v>
      </c>
      <c r="F200" s="24" t="s">
        <v>90</v>
      </c>
      <c r="G200" s="24" t="s">
        <v>15</v>
      </c>
      <c r="H200" s="215" t="s">
        <v>9</v>
      </c>
      <c r="I200" s="184" t="s">
        <v>552</v>
      </c>
      <c r="J200" s="205" t="s">
        <v>553</v>
      </c>
      <c r="K200" s="5" t="str">
        <f>VLOOKUP(M200,'ЦСР 2014'!$A$8:$B$417,2,0)</f>
        <v>Подпрограмма «Развитие системы дополнительного образования детей и подростков в области физической культуры и спорта и центров спортивной подготовки»</v>
      </c>
      <c r="L200" s="397"/>
      <c r="M200" s="5" t="str">
        <f t="shared" si="4"/>
        <v>08 1 0000</v>
      </c>
      <c r="N200" s="5" t="b">
        <f t="shared" si="5"/>
        <v>1</v>
      </c>
    </row>
    <row r="201" spans="1:14" s="49" customFormat="1" ht="37.5">
      <c r="A201" s="14" t="s">
        <v>90</v>
      </c>
      <c r="B201" s="14" t="s">
        <v>15</v>
      </c>
      <c r="C201" s="14">
        <v>1115</v>
      </c>
      <c r="D201" s="14" t="s">
        <v>556</v>
      </c>
      <c r="E201" s="245" t="s">
        <v>42</v>
      </c>
      <c r="F201" s="14" t="s">
        <v>90</v>
      </c>
      <c r="G201" s="14" t="s">
        <v>15</v>
      </c>
      <c r="H201" s="14">
        <v>1115</v>
      </c>
      <c r="I201" s="14" t="s">
        <v>556</v>
      </c>
      <c r="J201" s="245" t="s">
        <v>42</v>
      </c>
      <c r="K201" s="5" t="str">
        <f>VLOOKUP(M201,'ЦСР 2014'!$A$8:$B$417,2,0)</f>
        <v>Обеспечение деятельности (оказание услуг) учреждений по внешкольной работе с детьми</v>
      </c>
      <c r="L201" s="395"/>
      <c r="M201" s="5" t="str">
        <f t="shared" si="4"/>
        <v>08 1 1115</v>
      </c>
      <c r="N201" s="5" t="b">
        <f t="shared" si="5"/>
        <v>1</v>
      </c>
    </row>
    <row r="202" spans="1:14" s="49" customFormat="1">
      <c r="A202" s="14" t="s">
        <v>90</v>
      </c>
      <c r="B202" s="14" t="s">
        <v>15</v>
      </c>
      <c r="C202" s="14">
        <v>1138</v>
      </c>
      <c r="D202" s="14" t="s">
        <v>559</v>
      </c>
      <c r="E202" s="245" t="s">
        <v>560</v>
      </c>
      <c r="F202" s="14" t="s">
        <v>90</v>
      </c>
      <c r="G202" s="14" t="s">
        <v>15</v>
      </c>
      <c r="H202" s="14">
        <v>1138</v>
      </c>
      <c r="I202" s="14" t="s">
        <v>559</v>
      </c>
      <c r="J202" s="245" t="s">
        <v>560</v>
      </c>
      <c r="K202" s="5" t="str">
        <f>VLOOKUP(M202,'ЦСР 2014'!$A$8:$B$417,2,0)</f>
        <v>Обеспечение деятельности (оказание услуг) центров спортивной подготовки</v>
      </c>
      <c r="L202" s="395"/>
      <c r="M202" s="5" t="str">
        <f t="shared" si="4"/>
        <v>08 1 1138</v>
      </c>
      <c r="N202" s="5" t="b">
        <f t="shared" si="5"/>
        <v>1</v>
      </c>
    </row>
    <row r="203" spans="1:14" ht="37.5">
      <c r="A203" s="24" t="s">
        <v>90</v>
      </c>
      <c r="B203" s="24" t="s">
        <v>91</v>
      </c>
      <c r="C203" s="24" t="s">
        <v>9</v>
      </c>
      <c r="D203" s="24" t="s">
        <v>562</v>
      </c>
      <c r="E203" s="196" t="s">
        <v>563</v>
      </c>
      <c r="F203" s="275" t="s">
        <v>90</v>
      </c>
      <c r="G203" s="275" t="s">
        <v>91</v>
      </c>
      <c r="H203" s="275" t="s">
        <v>9</v>
      </c>
      <c r="I203" s="275" t="s">
        <v>562</v>
      </c>
      <c r="J203" s="276" t="s">
        <v>563</v>
      </c>
      <c r="K203" s="5" t="str">
        <f>VLOOKUP(M203,'ЦСР 2014'!$A$8:$B$417,2,0)</f>
        <v>Подпрограмма «Организация и проведение физкультурно-оздоровительных и спортивных мероприятий»</v>
      </c>
      <c r="L203" s="406"/>
      <c r="M203" s="5" t="str">
        <f t="shared" si="4"/>
        <v>08 2 0000</v>
      </c>
      <c r="N203" s="5" t="b">
        <f t="shared" si="5"/>
        <v>1</v>
      </c>
    </row>
    <row r="204" spans="1:14" ht="37.5">
      <c r="A204" s="14" t="s">
        <v>90</v>
      </c>
      <c r="B204" s="14" t="s">
        <v>91</v>
      </c>
      <c r="C204" s="14">
        <v>2042</v>
      </c>
      <c r="D204" s="14" t="s">
        <v>566</v>
      </c>
      <c r="E204" s="245" t="s">
        <v>567</v>
      </c>
      <c r="F204" s="14" t="s">
        <v>90</v>
      </c>
      <c r="G204" s="14" t="s">
        <v>91</v>
      </c>
      <c r="H204" s="14">
        <v>2042</v>
      </c>
      <c r="I204" s="14" t="s">
        <v>566</v>
      </c>
      <c r="J204" s="245" t="s">
        <v>567</v>
      </c>
      <c r="K204" s="5" t="str">
        <f>VLOOKUP(M204,'ЦСР 2014'!$A$8:$B$417,2,0)</f>
        <v>Расходы на реализацию мероприятий, направленных на развитие физической культуры и массового спорта</v>
      </c>
      <c r="L204" s="395"/>
      <c r="M204" s="5" t="str">
        <f t="shared" si="4"/>
        <v>08 2 2042</v>
      </c>
      <c r="N204" s="5" t="b">
        <f t="shared" si="5"/>
        <v>1</v>
      </c>
    </row>
    <row r="205" spans="1:14" ht="131.25">
      <c r="A205" s="14" t="s">
        <v>90</v>
      </c>
      <c r="B205" s="14" t="s">
        <v>91</v>
      </c>
      <c r="C205" s="14">
        <v>2043</v>
      </c>
      <c r="D205" s="14" t="s">
        <v>574</v>
      </c>
      <c r="E205" s="245" t="s">
        <v>575</v>
      </c>
      <c r="F205" s="14" t="s">
        <v>90</v>
      </c>
      <c r="G205" s="14" t="s">
        <v>91</v>
      </c>
      <c r="H205" s="14">
        <v>2043</v>
      </c>
      <c r="I205" s="14" t="s">
        <v>574</v>
      </c>
      <c r="J205" s="245" t="s">
        <v>575</v>
      </c>
      <c r="K205" s="5" t="str">
        <f>VLOOKUP(M205,'ЦСР 2014'!$A$8:$B$417,2,0)</f>
        <v>Расходы на предоставление субсидий социально ориентированным некоммерческим организациям, осуществляющим деятельность в области физической культуры и спорта на территории города Ставрополя</v>
      </c>
      <c r="L205" s="395"/>
      <c r="M205" s="5" t="str">
        <f t="shared" si="4"/>
        <v>08 2 2043</v>
      </c>
      <c r="N205" s="5" t="b">
        <f t="shared" si="5"/>
        <v>0</v>
      </c>
    </row>
    <row r="206" spans="1:14" ht="75">
      <c r="A206" s="14" t="s">
        <v>90</v>
      </c>
      <c r="B206" s="14" t="s">
        <v>91</v>
      </c>
      <c r="C206" s="14">
        <v>2044</v>
      </c>
      <c r="D206" s="14" t="s">
        <v>570</v>
      </c>
      <c r="E206" s="245" t="s">
        <v>571</v>
      </c>
      <c r="F206" s="14" t="s">
        <v>90</v>
      </c>
      <c r="G206" s="14" t="s">
        <v>91</v>
      </c>
      <c r="H206" s="14">
        <v>2044</v>
      </c>
      <c r="I206" s="14" t="s">
        <v>570</v>
      </c>
      <c r="J206" s="245" t="s">
        <v>571</v>
      </c>
      <c r="K206" s="5" t="str">
        <f>VLOOKUP(M206,'ЦСР 2014'!$A$8:$B$417,2,0)</f>
        <v>Расходы на освещение проводимых физкультурных и спортивных мероприятий в средствах массовой информации с целью пропаганды здорового образа жизни и необходимости занятий физической культурой и спортом</v>
      </c>
      <c r="L206" s="395"/>
      <c r="M206" s="5" t="str">
        <f t="shared" si="4"/>
        <v>08 2 2044</v>
      </c>
      <c r="N206" s="5" t="b">
        <f t="shared" si="5"/>
        <v>1</v>
      </c>
    </row>
    <row r="207" spans="1:14" ht="56.25">
      <c r="A207" s="14"/>
      <c r="B207" s="14"/>
      <c r="C207" s="14"/>
      <c r="D207" s="14"/>
      <c r="E207" s="29" t="s">
        <v>1502</v>
      </c>
      <c r="F207" s="14" t="s">
        <v>90</v>
      </c>
      <c r="G207" s="14" t="s">
        <v>91</v>
      </c>
      <c r="H207" s="14" t="s">
        <v>1863</v>
      </c>
      <c r="I207" s="14" t="s">
        <v>1864</v>
      </c>
      <c r="J207" s="245" t="s">
        <v>1865</v>
      </c>
      <c r="L207" s="395"/>
    </row>
    <row r="208" spans="1:14" ht="37.5">
      <c r="A208" s="24" t="s">
        <v>90</v>
      </c>
      <c r="B208" s="24" t="s">
        <v>288</v>
      </c>
      <c r="C208" s="24" t="s">
        <v>9</v>
      </c>
      <c r="D208" s="24" t="s">
        <v>578</v>
      </c>
      <c r="E208" s="196" t="s">
        <v>579</v>
      </c>
      <c r="F208" s="24" t="s">
        <v>90</v>
      </c>
      <c r="G208" s="24" t="s">
        <v>288</v>
      </c>
      <c r="H208" s="24" t="s">
        <v>9</v>
      </c>
      <c r="I208" s="24" t="s">
        <v>578</v>
      </c>
      <c r="J208" s="196" t="s">
        <v>579</v>
      </c>
      <c r="K208" s="5" t="str">
        <f>VLOOKUP(M208,'ЦСР 2014'!$A$8:$B$417,2,0)</f>
        <v xml:space="preserve">Подпрограмма «Строительство, реконструкция и обустройство спортивных сооружений»           </v>
      </c>
      <c r="L208" s="399"/>
      <c r="M208" s="5" t="str">
        <f t="shared" si="4"/>
        <v>08 3 0000</v>
      </c>
      <c r="N208" s="5" t="b">
        <f t="shared" si="5"/>
        <v>0</v>
      </c>
    </row>
    <row r="209" spans="1:14" ht="37.5">
      <c r="A209" s="14" t="s">
        <v>90</v>
      </c>
      <c r="B209" s="14">
        <v>3</v>
      </c>
      <c r="C209" s="14" t="s">
        <v>582</v>
      </c>
      <c r="D209" s="14" t="s">
        <v>583</v>
      </c>
      <c r="E209" s="245" t="s">
        <v>584</v>
      </c>
      <c r="F209" s="14" t="s">
        <v>90</v>
      </c>
      <c r="G209" s="14">
        <v>3</v>
      </c>
      <c r="H209" s="14" t="s">
        <v>582</v>
      </c>
      <c r="I209" s="14" t="s">
        <v>583</v>
      </c>
      <c r="J209" s="245" t="s">
        <v>584</v>
      </c>
      <c r="K209" s="5" t="str">
        <f>VLOOKUP(M209,'ЦСР 2014'!$A$8:$B$417,2,0)</f>
        <v>Строительство объектов капитального строительства муниципальной собственности города Ставрополя</v>
      </c>
      <c r="L209" s="395"/>
      <c r="M209" s="5" t="str">
        <f t="shared" si="4"/>
        <v>08 3 4002</v>
      </c>
      <c r="N209" s="5" t="b">
        <f t="shared" si="5"/>
        <v>1</v>
      </c>
    </row>
    <row r="210" spans="1:14" ht="45">
      <c r="A210" s="23" t="s">
        <v>547</v>
      </c>
      <c r="B210" s="23" t="s">
        <v>8</v>
      </c>
      <c r="C210" s="236" t="s">
        <v>9</v>
      </c>
      <c r="D210" s="182" t="s">
        <v>585</v>
      </c>
      <c r="E210" s="109" t="s">
        <v>1569</v>
      </c>
      <c r="F210" s="23" t="s">
        <v>547</v>
      </c>
      <c r="G210" s="23" t="s">
        <v>8</v>
      </c>
      <c r="H210" s="236" t="s">
        <v>9</v>
      </c>
      <c r="I210" s="182" t="s">
        <v>585</v>
      </c>
      <c r="J210" s="109" t="s">
        <v>586</v>
      </c>
      <c r="K210" s="5" t="str">
        <f>VLOOKUP(M210,'ЦСР 2014'!$A$8:$B$417,2,0)</f>
        <v>Муниципальная программа «Молодежь города Ставрополя на 2014 - 2017 годы»</v>
      </c>
      <c r="L210" s="398"/>
      <c r="M210" s="5" t="str">
        <f t="shared" si="4"/>
        <v>09 0 0000</v>
      </c>
      <c r="N210" s="5" t="b">
        <f t="shared" si="5"/>
        <v>1</v>
      </c>
    </row>
    <row r="211" spans="1:14" ht="37.5">
      <c r="A211" s="24" t="s">
        <v>547</v>
      </c>
      <c r="B211" s="24" t="s">
        <v>102</v>
      </c>
      <c r="C211" s="215" t="s">
        <v>9</v>
      </c>
      <c r="D211" s="184" t="s">
        <v>588</v>
      </c>
      <c r="E211" s="205" t="s">
        <v>1570</v>
      </c>
      <c r="F211" s="24" t="s">
        <v>547</v>
      </c>
      <c r="G211" s="24" t="s">
        <v>102</v>
      </c>
      <c r="H211" s="215" t="s">
        <v>9</v>
      </c>
      <c r="I211" s="184" t="s">
        <v>588</v>
      </c>
      <c r="J211" s="205" t="s">
        <v>589</v>
      </c>
      <c r="K211" s="5" t="str">
        <f>VLOOKUP(M211,'ЦСР 2014'!$A$8:$B$417,2,0)</f>
        <v>Расходы в рамках реализации муниципальной программы «Молодежь города Ставрополя на 2014 - 2017 годы»</v>
      </c>
      <c r="L211" s="397"/>
      <c r="M211" s="5" t="str">
        <f t="shared" si="4"/>
        <v>09 Б 0000</v>
      </c>
      <c r="N211" s="5" t="b">
        <f t="shared" si="5"/>
        <v>1</v>
      </c>
    </row>
    <row r="212" spans="1:14" ht="37.5">
      <c r="A212" s="14" t="s">
        <v>547</v>
      </c>
      <c r="B212" s="14" t="s">
        <v>102</v>
      </c>
      <c r="C212" s="14">
        <v>1122</v>
      </c>
      <c r="D212" s="14" t="s">
        <v>609</v>
      </c>
      <c r="E212" s="245" t="s">
        <v>610</v>
      </c>
      <c r="F212" s="14" t="s">
        <v>547</v>
      </c>
      <c r="G212" s="14" t="s">
        <v>102</v>
      </c>
      <c r="H212" s="14">
        <v>1122</v>
      </c>
      <c r="I212" s="14" t="s">
        <v>609</v>
      </c>
      <c r="J212" s="245" t="s">
        <v>610</v>
      </c>
      <c r="K212" s="5" t="str">
        <f>VLOOKUP(M212,'ЦСР 2014'!$A$8:$B$417,2,0)</f>
        <v>Обеспечение деятельности (оказание услуг) учреждений в области организационно-воспитательной работы с молодежью</v>
      </c>
      <c r="L212" s="395"/>
      <c r="M212" s="5" t="str">
        <f t="shared" si="4"/>
        <v>09 Б 1122</v>
      </c>
      <c r="N212" s="5" t="b">
        <f t="shared" si="5"/>
        <v>1</v>
      </c>
    </row>
    <row r="213" spans="1:14">
      <c r="A213" s="14" t="s">
        <v>547</v>
      </c>
      <c r="B213" s="14" t="s">
        <v>102</v>
      </c>
      <c r="C213" s="14">
        <v>2023</v>
      </c>
      <c r="D213" s="14" t="s">
        <v>592</v>
      </c>
      <c r="E213" s="245" t="s">
        <v>593</v>
      </c>
      <c r="F213" s="14" t="s">
        <v>547</v>
      </c>
      <c r="G213" s="14" t="s">
        <v>102</v>
      </c>
      <c r="H213" s="14">
        <v>2023</v>
      </c>
      <c r="I213" s="14" t="s">
        <v>592</v>
      </c>
      <c r="J213" s="245" t="s">
        <v>593</v>
      </c>
      <c r="K213" s="5" t="str">
        <f>VLOOKUP(M213,'ЦСР 2014'!$A$8:$B$417,2,0)</f>
        <v>Расходы на проведение мероприятий в области молодежной политики</v>
      </c>
      <c r="L213" s="395"/>
      <c r="M213" s="5" t="str">
        <f t="shared" ref="M213:M277" si="6">CONCATENATE(A213," ",B213," ",C213)</f>
        <v>09 Б 2023</v>
      </c>
      <c r="N213" s="5" t="b">
        <f t="shared" ref="N213:N277" si="7">E213=K213</f>
        <v>1</v>
      </c>
    </row>
    <row r="214" spans="1:14" ht="56.25">
      <c r="A214" s="14" t="s">
        <v>547</v>
      </c>
      <c r="B214" s="14" t="s">
        <v>102</v>
      </c>
      <c r="C214" s="14">
        <v>2046</v>
      </c>
      <c r="D214" s="14" t="s">
        <v>595</v>
      </c>
      <c r="E214" s="245" t="s">
        <v>596</v>
      </c>
      <c r="F214" s="14" t="s">
        <v>547</v>
      </c>
      <c r="G214" s="14" t="s">
        <v>102</v>
      </c>
      <c r="H214" s="14">
        <v>2046</v>
      </c>
      <c r="I214" s="14" t="s">
        <v>595</v>
      </c>
      <c r="J214" s="245" t="s">
        <v>596</v>
      </c>
      <c r="K214" s="5" t="str">
        <f>VLOOKUP(M214,'ЦСР 2014'!$A$8:$B$417,2,0)</f>
        <v>Расходы на создание условий для интеграции молодежи в процессы социально-экономического, общественно-политического, культурного развития города Ставрополя</v>
      </c>
      <c r="L214" s="395"/>
      <c r="M214" s="5" t="str">
        <f t="shared" si="6"/>
        <v>09 Б 2046</v>
      </c>
      <c r="N214" s="5" t="b">
        <f t="shared" si="7"/>
        <v>1</v>
      </c>
    </row>
    <row r="215" spans="1:14" ht="67.5">
      <c r="A215" s="23" t="s">
        <v>612</v>
      </c>
      <c r="B215" s="23" t="s">
        <v>8</v>
      </c>
      <c r="C215" s="236" t="s">
        <v>9</v>
      </c>
      <c r="D215" s="182" t="s">
        <v>613</v>
      </c>
      <c r="E215" s="109" t="s">
        <v>1571</v>
      </c>
      <c r="F215" s="23" t="s">
        <v>612</v>
      </c>
      <c r="G215" s="23" t="s">
        <v>8</v>
      </c>
      <c r="H215" s="236" t="s">
        <v>9</v>
      </c>
      <c r="I215" s="182" t="s">
        <v>613</v>
      </c>
      <c r="J215" s="109" t="s">
        <v>614</v>
      </c>
      <c r="K215" s="5" t="str">
        <f>VLOOKUP(M215,'ЦСР 2014'!$A$8:$B$417,2,0)</f>
        <v>Муниципальная программа «Управление муниципальными финансами и муниципальным долгом города Ставрополя на 2014 - 2017 годы»</v>
      </c>
      <c r="L215" s="398"/>
      <c r="M215" s="5" t="str">
        <f t="shared" si="6"/>
        <v>10 0 0000</v>
      </c>
      <c r="N215" s="5" t="b">
        <f t="shared" si="7"/>
        <v>0</v>
      </c>
    </row>
    <row r="216" spans="1:14" ht="75">
      <c r="A216" s="24" t="s">
        <v>612</v>
      </c>
      <c r="B216" s="24" t="s">
        <v>102</v>
      </c>
      <c r="C216" s="215" t="s">
        <v>9</v>
      </c>
      <c r="D216" s="184" t="s">
        <v>616</v>
      </c>
      <c r="E216" s="196" t="s">
        <v>1572</v>
      </c>
      <c r="F216" s="24" t="s">
        <v>612</v>
      </c>
      <c r="G216" s="24" t="s">
        <v>102</v>
      </c>
      <c r="H216" s="215" t="s">
        <v>9</v>
      </c>
      <c r="I216" s="184" t="s">
        <v>616</v>
      </c>
      <c r="J216" s="196" t="s">
        <v>617</v>
      </c>
      <c r="K216" s="5" t="str">
        <f>VLOOKUP(M216,'ЦСР 2014'!$A$8:$B$417,2,0)</f>
        <v>Расходы в рамках реализации муниципальной программы «Управление муниципальными финансами и муниципальным долгом города Ставрополя на 2014 - 2017 годы»</v>
      </c>
      <c r="L216" s="399"/>
      <c r="M216" s="5" t="str">
        <f t="shared" si="6"/>
        <v>10 Б 0000</v>
      </c>
      <c r="N216" s="5" t="b">
        <f t="shared" si="7"/>
        <v>0</v>
      </c>
    </row>
    <row r="217" spans="1:14">
      <c r="A217" s="14" t="s">
        <v>612</v>
      </c>
      <c r="B217" s="14" t="s">
        <v>102</v>
      </c>
      <c r="C217" s="14">
        <v>2001</v>
      </c>
      <c r="D217" s="14" t="s">
        <v>630</v>
      </c>
      <c r="E217" s="245" t="s">
        <v>631</v>
      </c>
      <c r="F217" s="14" t="s">
        <v>612</v>
      </c>
      <c r="G217" s="14" t="s">
        <v>102</v>
      </c>
      <c r="H217" s="14">
        <v>2001</v>
      </c>
      <c r="I217" s="14" t="s">
        <v>630</v>
      </c>
      <c r="J217" s="245" t="s">
        <v>631</v>
      </c>
      <c r="K217" s="5" t="str">
        <f>VLOOKUP(M217,'ЦСР 2014'!$A$8:$B$417,2,0)</f>
        <v>Обслуживание муниципального долга города Ставрополя</v>
      </c>
      <c r="L217" s="395"/>
      <c r="M217" s="5" t="str">
        <f t="shared" si="6"/>
        <v>10 Б 2001</v>
      </c>
      <c r="N217" s="5" t="b">
        <f t="shared" si="7"/>
        <v>1</v>
      </c>
    </row>
    <row r="218" spans="1:14">
      <c r="A218" s="14" t="s">
        <v>612</v>
      </c>
      <c r="B218" s="14" t="s">
        <v>102</v>
      </c>
      <c r="C218" s="14">
        <v>2002</v>
      </c>
      <c r="D218" s="14" t="s">
        <v>620</v>
      </c>
      <c r="E218" s="245" t="s">
        <v>621</v>
      </c>
      <c r="F218" s="14" t="s">
        <v>612</v>
      </c>
      <c r="G218" s="14" t="s">
        <v>102</v>
      </c>
      <c r="H218" s="14">
        <v>2002</v>
      </c>
      <c r="I218" s="14" t="s">
        <v>620</v>
      </c>
      <c r="J218" s="245" t="s">
        <v>621</v>
      </c>
      <c r="K218" s="5" t="str">
        <f>VLOOKUP(M218,'ЦСР 2014'!$A$8:$B$417,2,0)</f>
        <v>Резервный фонд администрации города Ставрополя</v>
      </c>
      <c r="L218" s="395"/>
      <c r="M218" s="5" t="str">
        <f t="shared" si="6"/>
        <v>10 Б 2002</v>
      </c>
      <c r="N218" s="5" t="b">
        <f t="shared" si="7"/>
        <v>1</v>
      </c>
    </row>
    <row r="219" spans="1:14" s="54" customFormat="1">
      <c r="A219" s="14" t="s">
        <v>612</v>
      </c>
      <c r="B219" s="14" t="s">
        <v>102</v>
      </c>
      <c r="C219" s="14">
        <v>2005</v>
      </c>
      <c r="D219" s="14" t="s">
        <v>625</v>
      </c>
      <c r="E219" s="245" t="s">
        <v>626</v>
      </c>
      <c r="F219" s="14" t="s">
        <v>612</v>
      </c>
      <c r="G219" s="14" t="s">
        <v>102</v>
      </c>
      <c r="H219" s="14">
        <v>2005</v>
      </c>
      <c r="I219" s="14" t="s">
        <v>625</v>
      </c>
      <c r="J219" s="245" t="s">
        <v>626</v>
      </c>
      <c r="K219" s="5" t="str">
        <f>VLOOKUP(M219,'ЦСР 2014'!$A$8:$B$417,2,0)</f>
        <v>Расходы на выплаты на основании исполнительных листов судебных органов</v>
      </c>
      <c r="L219" s="395"/>
      <c r="M219" s="5" t="str">
        <f t="shared" si="6"/>
        <v>10 Б 2005</v>
      </c>
      <c r="N219" s="5" t="b">
        <f t="shared" si="7"/>
        <v>1</v>
      </c>
    </row>
    <row r="220" spans="1:14" s="32" customFormat="1" ht="56.25">
      <c r="A220" s="14" t="s">
        <v>612</v>
      </c>
      <c r="B220" s="14" t="s">
        <v>102</v>
      </c>
      <c r="C220" s="238">
        <v>2087</v>
      </c>
      <c r="D220" s="239" t="s">
        <v>1573</v>
      </c>
      <c r="E220" s="163" t="s">
        <v>1574</v>
      </c>
      <c r="F220" s="84"/>
      <c r="G220" s="84"/>
      <c r="H220" s="86"/>
      <c r="I220" s="87"/>
      <c r="J220" s="29" t="s">
        <v>1304</v>
      </c>
      <c r="K220" s="5" t="str">
        <f>VLOOKUP(M220,'ЦСР 2014'!$A$8:$B$417,2,0)</f>
        <v>Предоставление грантов администрации города Ставрополя, ее отраслевым (функциональным) и территориальным органам по итогам мониторинга качества финансового менеджмента</v>
      </c>
      <c r="L220" s="401"/>
      <c r="M220" s="5" t="str">
        <f t="shared" si="6"/>
        <v>10 Б 2087</v>
      </c>
      <c r="N220" s="5" t="b">
        <f t="shared" si="7"/>
        <v>1</v>
      </c>
    </row>
    <row r="221" spans="1:14" s="54" customFormat="1" ht="90">
      <c r="A221" s="23" t="s">
        <v>634</v>
      </c>
      <c r="B221" s="23" t="s">
        <v>8</v>
      </c>
      <c r="C221" s="236" t="s">
        <v>9</v>
      </c>
      <c r="D221" s="182" t="s">
        <v>635</v>
      </c>
      <c r="E221" s="109" t="s">
        <v>1575</v>
      </c>
      <c r="F221" s="23" t="s">
        <v>634</v>
      </c>
      <c r="G221" s="23" t="s">
        <v>8</v>
      </c>
      <c r="H221" s="236" t="s">
        <v>9</v>
      </c>
      <c r="I221" s="182" t="s">
        <v>635</v>
      </c>
      <c r="J221" s="109" t="s">
        <v>636</v>
      </c>
      <c r="K221" s="5" t="str">
        <f>VLOOKUP(M221,'ЦСР 2014'!$A$8:$B$417,2,0)</f>
        <v>Муниципальная программа «Управление и распоряжение  имуществом, находящимся в муниципальной собственности города Ставрополя, в том числе земельными ресурсами, на 2014 - 2017 годы»</v>
      </c>
      <c r="L221" s="398"/>
      <c r="M221" s="5" t="str">
        <f t="shared" si="6"/>
        <v>11 0 0000</v>
      </c>
      <c r="N221" s="5" t="b">
        <f t="shared" si="7"/>
        <v>0</v>
      </c>
    </row>
    <row r="222" spans="1:14" ht="75">
      <c r="A222" s="24" t="s">
        <v>634</v>
      </c>
      <c r="B222" s="24" t="s">
        <v>102</v>
      </c>
      <c r="C222" s="215" t="s">
        <v>9</v>
      </c>
      <c r="D222" s="184" t="s">
        <v>638</v>
      </c>
      <c r="E222" s="196" t="s">
        <v>1572</v>
      </c>
      <c r="F222" s="24" t="s">
        <v>634</v>
      </c>
      <c r="G222" s="24" t="s">
        <v>102</v>
      </c>
      <c r="H222" s="215" t="s">
        <v>9</v>
      </c>
      <c r="I222" s="184" t="s">
        <v>638</v>
      </c>
      <c r="J222" s="196" t="s">
        <v>617</v>
      </c>
      <c r="K222" s="5" t="str">
        <f>VLOOKUP(M222,'ЦСР 2014'!$A$8:$B$417,2,0)</f>
        <v>Расходы в рамках реализации муниципальной программы «Управление и распоряжение  имуществом, находящимся в муниципальной собственности города Ставрополя, в том числе земельными ресурсами, на 2014 - 2017 годы»</v>
      </c>
      <c r="L222" s="399"/>
      <c r="M222" s="5" t="str">
        <f t="shared" si="6"/>
        <v>11 Б 0000</v>
      </c>
      <c r="N222" s="5" t="b">
        <f t="shared" si="7"/>
        <v>0</v>
      </c>
    </row>
    <row r="223" spans="1:14" ht="56.25">
      <c r="A223" s="14">
        <v>11</v>
      </c>
      <c r="B223" s="14" t="s">
        <v>102</v>
      </c>
      <c r="C223" s="232">
        <v>2003</v>
      </c>
      <c r="D223" s="233" t="s">
        <v>641</v>
      </c>
      <c r="E223" s="245" t="s">
        <v>642</v>
      </c>
      <c r="F223" s="14">
        <v>11</v>
      </c>
      <c r="G223" s="14" t="s">
        <v>102</v>
      </c>
      <c r="H223" s="232">
        <v>2003</v>
      </c>
      <c r="I223" s="233" t="s">
        <v>641</v>
      </c>
      <c r="J223" s="245" t="s">
        <v>642</v>
      </c>
      <c r="K223" s="5" t="str">
        <f>VLOOKUP(M223,'ЦСР 2014'!$A$8:$B$417,2,0)</f>
        <v>Расходы на получение рыночной оценки стоимости недвижимого имущества, находящегося в муниципальной собственности города Ставрополя, и подготовку технической документации на объекты недвижимого имущества</v>
      </c>
      <c r="L223" s="395"/>
      <c r="M223" s="5" t="str">
        <f t="shared" si="6"/>
        <v>11 Б 2003</v>
      </c>
      <c r="N223" s="5" t="b">
        <f t="shared" si="7"/>
        <v>1</v>
      </c>
    </row>
    <row r="224" spans="1:14" ht="37.5">
      <c r="A224" s="14">
        <v>11</v>
      </c>
      <c r="B224" s="14" t="s">
        <v>102</v>
      </c>
      <c r="C224" s="232">
        <v>2007</v>
      </c>
      <c r="D224" s="233" t="s">
        <v>645</v>
      </c>
      <c r="E224" s="245" t="s">
        <v>646</v>
      </c>
      <c r="F224" s="14">
        <v>11</v>
      </c>
      <c r="G224" s="14" t="s">
        <v>102</v>
      </c>
      <c r="H224" s="232">
        <v>2007</v>
      </c>
      <c r="I224" s="233" t="s">
        <v>645</v>
      </c>
      <c r="J224" s="245" t="s">
        <v>646</v>
      </c>
      <c r="K224" s="5" t="str">
        <f>VLOOKUP(M224,'ЦСР 2014'!$A$8:$B$417,2,0)</f>
        <v xml:space="preserve">Расходы на содержание объектов муниципальной казны города Ставрополя в части нежилых помещений </v>
      </c>
      <c r="L224" s="395"/>
      <c r="M224" s="5" t="str">
        <f t="shared" si="6"/>
        <v>11 Б 2007</v>
      </c>
      <c r="N224" s="5" t="b">
        <f t="shared" si="7"/>
        <v>1</v>
      </c>
    </row>
    <row r="225" spans="1:14" ht="37.5">
      <c r="A225" s="14">
        <v>11</v>
      </c>
      <c r="B225" s="14" t="s">
        <v>102</v>
      </c>
      <c r="C225" s="232">
        <v>2018</v>
      </c>
      <c r="D225" s="233" t="s">
        <v>654</v>
      </c>
      <c r="E225" s="245" t="s">
        <v>655</v>
      </c>
      <c r="F225" s="14">
        <v>11</v>
      </c>
      <c r="G225" s="14" t="s">
        <v>102</v>
      </c>
      <c r="H225" s="232">
        <v>2018</v>
      </c>
      <c r="I225" s="233" t="s">
        <v>654</v>
      </c>
      <c r="J225" s="245" t="s">
        <v>655</v>
      </c>
      <c r="K225" s="5" t="str">
        <f>VLOOKUP(M225,'ЦСР 2014'!$A$8:$B$417,2,0)</f>
        <v>Расходы на проведение кадастровых работ для постановки на кадастровый учет земельных участков на территории города Ставрополя</v>
      </c>
      <c r="L225" s="395"/>
      <c r="M225" s="5" t="str">
        <f t="shared" si="6"/>
        <v>11 Б 2018</v>
      </c>
      <c r="N225" s="5" t="b">
        <f t="shared" si="7"/>
        <v>1</v>
      </c>
    </row>
    <row r="226" spans="1:14" ht="56.25">
      <c r="A226" s="14" t="s">
        <v>634</v>
      </c>
      <c r="B226" s="14" t="s">
        <v>102</v>
      </c>
      <c r="C226" s="232">
        <v>2034</v>
      </c>
      <c r="D226" s="233" t="s">
        <v>659</v>
      </c>
      <c r="E226" s="245" t="s">
        <v>660</v>
      </c>
      <c r="F226" s="14" t="s">
        <v>634</v>
      </c>
      <c r="G226" s="14" t="s">
        <v>102</v>
      </c>
      <c r="H226" s="232">
        <v>2034</v>
      </c>
      <c r="I226" s="233" t="s">
        <v>659</v>
      </c>
      <c r="J226" s="245" t="s">
        <v>660</v>
      </c>
      <c r="K226" s="5" t="str">
        <f>VLOOKUP(M226,'ЦСР 2014'!$A$8:$B$417,2,0)</f>
        <v>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v>
      </c>
      <c r="L226" s="395"/>
      <c r="M226" s="5" t="str">
        <f t="shared" si="6"/>
        <v>11 Б 2034</v>
      </c>
      <c r="N226" s="5" t="b">
        <f t="shared" si="7"/>
        <v>1</v>
      </c>
    </row>
    <row r="227" spans="1:14" ht="37.5">
      <c r="A227" s="14">
        <v>11</v>
      </c>
      <c r="B227" s="14" t="s">
        <v>102</v>
      </c>
      <c r="C227" s="232">
        <v>2084</v>
      </c>
      <c r="D227" s="233" t="s">
        <v>649</v>
      </c>
      <c r="E227" s="245" t="s">
        <v>650</v>
      </c>
      <c r="F227" s="14">
        <v>11</v>
      </c>
      <c r="G227" s="14" t="s">
        <v>102</v>
      </c>
      <c r="H227" s="232">
        <v>2084</v>
      </c>
      <c r="I227" s="233" t="s">
        <v>649</v>
      </c>
      <c r="J227" s="245" t="s">
        <v>650</v>
      </c>
      <c r="K227" s="5" t="str">
        <f>VLOOKUP(M227,'ЦСР 2014'!$A$8:$B$417,2,0)</f>
        <v>Расходы на содержание объектов муниципальной казны города Ставрополя в части жилых помещений</v>
      </c>
      <c r="L227" s="395"/>
      <c r="M227" s="5" t="str">
        <f t="shared" si="6"/>
        <v>11 Б 2084</v>
      </c>
      <c r="N227" s="5" t="b">
        <f t="shared" si="7"/>
        <v>1</v>
      </c>
    </row>
    <row r="228" spans="1:14" s="283" customFormat="1" ht="37.5">
      <c r="A228" s="28" t="s">
        <v>634</v>
      </c>
      <c r="B228" s="28" t="s">
        <v>102</v>
      </c>
      <c r="C228" s="238">
        <v>2103</v>
      </c>
      <c r="D228" s="239" t="s">
        <v>1576</v>
      </c>
      <c r="E228" s="163" t="s">
        <v>1577</v>
      </c>
      <c r="F228" s="280"/>
      <c r="G228" s="280"/>
      <c r="H228" s="278"/>
      <c r="I228" s="279"/>
      <c r="J228" s="29" t="s">
        <v>1304</v>
      </c>
      <c r="K228" s="5" t="str">
        <f>VLOOKUP(M228,'ЦСР 2014'!$A$8:$B$417,2,0)</f>
        <v>Расходы за счет средств местного бюджета на приобретение трех аппаратно-программных комплексов «Дорожный пристав»</v>
      </c>
      <c r="L228" s="401"/>
      <c r="M228" s="5" t="str">
        <f t="shared" si="6"/>
        <v>11 Б 2103</v>
      </c>
      <c r="N228" s="5" t="b">
        <f t="shared" si="7"/>
        <v>0</v>
      </c>
    </row>
    <row r="229" spans="1:14" ht="56.25">
      <c r="A229" s="28" t="s">
        <v>634</v>
      </c>
      <c r="B229" s="28" t="s">
        <v>102</v>
      </c>
      <c r="C229" s="238">
        <v>2109</v>
      </c>
      <c r="D229" s="239" t="s">
        <v>1578</v>
      </c>
      <c r="E229" s="163" t="s">
        <v>1579</v>
      </c>
      <c r="F229" s="280"/>
      <c r="G229" s="280"/>
      <c r="H229" s="278"/>
      <c r="I229" s="279"/>
      <c r="J229" s="29" t="s">
        <v>1304</v>
      </c>
      <c r="K229" s="5" t="str">
        <f>VLOOKUP(M229,'ЦСР 2014'!$A$8:$B$417,2,0)</f>
        <v>Расходы по договору купли-продажи земельного участка в связи с изъятием участка для муниципальных нужд, связанных с реконструкцией проспекта Кулакова от улицы Октябрьской до улицы Коломийцева города Ставрополя</v>
      </c>
      <c r="L229" s="401"/>
      <c r="M229" s="5" t="str">
        <f t="shared" si="6"/>
        <v>11 Б 2109</v>
      </c>
      <c r="N229" s="5" t="b">
        <f t="shared" si="7"/>
        <v>0</v>
      </c>
    </row>
    <row r="230" spans="1:14" ht="45">
      <c r="A230" s="23" t="s">
        <v>663</v>
      </c>
      <c r="B230" s="23" t="s">
        <v>8</v>
      </c>
      <c r="C230" s="236" t="s">
        <v>9</v>
      </c>
      <c r="D230" s="182" t="s">
        <v>664</v>
      </c>
      <c r="E230" s="109" t="s">
        <v>1580</v>
      </c>
      <c r="F230" s="23" t="s">
        <v>663</v>
      </c>
      <c r="G230" s="23" t="s">
        <v>8</v>
      </c>
      <c r="H230" s="236" t="s">
        <v>9</v>
      </c>
      <c r="I230" s="182" t="s">
        <v>664</v>
      </c>
      <c r="J230" s="109" t="s">
        <v>665</v>
      </c>
      <c r="K230" s="5" t="str">
        <f>VLOOKUP(M230,'ЦСР 2014'!$A$8:$B$417,2,0)</f>
        <v>Муниципальная программа «Экономическое развитие города Ставрополя на 2014 - 2017 годы»</v>
      </c>
      <c r="L230" s="398"/>
      <c r="M230" s="5" t="str">
        <f t="shared" si="6"/>
        <v>12 0 0000</v>
      </c>
      <c r="N230" s="5" t="b">
        <f t="shared" si="7"/>
        <v>1</v>
      </c>
    </row>
    <row r="231" spans="1:14" ht="37.5">
      <c r="A231" s="24" t="s">
        <v>663</v>
      </c>
      <c r="B231" s="24" t="s">
        <v>15</v>
      </c>
      <c r="C231" s="215" t="s">
        <v>9</v>
      </c>
      <c r="D231" s="184" t="s">
        <v>667</v>
      </c>
      <c r="E231" s="196" t="s">
        <v>668</v>
      </c>
      <c r="F231" s="24" t="s">
        <v>663</v>
      </c>
      <c r="G231" s="24" t="s">
        <v>15</v>
      </c>
      <c r="H231" s="215" t="s">
        <v>9</v>
      </c>
      <c r="I231" s="184" t="s">
        <v>667</v>
      </c>
      <c r="J231" s="196" t="s">
        <v>668</v>
      </c>
      <c r="K231" s="5" t="str">
        <f>VLOOKUP(M231,'ЦСР 2014'!$A$8:$B$417,2,0)</f>
        <v>Подпрограмма «Развитие малого и среднего предпринимательства в городе Ставрополе»</v>
      </c>
      <c r="L231" s="399"/>
      <c r="M231" s="5" t="str">
        <f t="shared" si="6"/>
        <v>12 1 0000</v>
      </c>
      <c r="N231" s="5" t="b">
        <f t="shared" si="7"/>
        <v>1</v>
      </c>
    </row>
    <row r="232" spans="1:14" ht="37.5">
      <c r="A232" s="14">
        <v>12</v>
      </c>
      <c r="B232" s="14">
        <v>1</v>
      </c>
      <c r="C232" s="14">
        <v>2048</v>
      </c>
      <c r="D232" s="14" t="s">
        <v>671</v>
      </c>
      <c r="E232" s="245" t="s">
        <v>672</v>
      </c>
      <c r="F232" s="14">
        <v>12</v>
      </c>
      <c r="G232" s="14">
        <v>1</v>
      </c>
      <c r="H232" s="14">
        <v>2048</v>
      </c>
      <c r="I232" s="14" t="s">
        <v>671</v>
      </c>
      <c r="J232" s="245" t="s">
        <v>672</v>
      </c>
      <c r="K232" s="5" t="str">
        <f>VLOOKUP(M232,'ЦСР 2014'!$A$8:$B$417,2,0)</f>
        <v>Расходы на поддержку субъектов малого и среднего предпринимательства, осуществляющих деятельность на территории города Ставрополя</v>
      </c>
      <c r="L232" s="395"/>
      <c r="M232" s="5" t="str">
        <f t="shared" si="6"/>
        <v>12 1 2048</v>
      </c>
      <c r="N232" s="5" t="b">
        <f t="shared" si="7"/>
        <v>1</v>
      </c>
    </row>
    <row r="233" spans="1:14" ht="37.5">
      <c r="A233" s="24" t="s">
        <v>663</v>
      </c>
      <c r="B233" s="24" t="s">
        <v>91</v>
      </c>
      <c r="C233" s="215" t="s">
        <v>9</v>
      </c>
      <c r="D233" s="184" t="s">
        <v>680</v>
      </c>
      <c r="E233" s="196" t="s">
        <v>1251</v>
      </c>
      <c r="F233" s="24" t="s">
        <v>663</v>
      </c>
      <c r="G233" s="24" t="s">
        <v>91</v>
      </c>
      <c r="H233" s="215" t="s">
        <v>9</v>
      </c>
      <c r="I233" s="184" t="s">
        <v>680</v>
      </c>
      <c r="J233" s="196" t="s">
        <v>1251</v>
      </c>
      <c r="K233" s="5" t="str">
        <f>VLOOKUP(M233,'ЦСР 2014'!$A$8:$B$417,2,0)</f>
        <v>Подпрограмма «Развитие туризма и международных, межрегиональных связей города Ставрополя»</v>
      </c>
      <c r="L233" s="399"/>
      <c r="M233" s="5" t="str">
        <f t="shared" si="6"/>
        <v>12 2 0000</v>
      </c>
      <c r="N233" s="5" t="b">
        <f t="shared" si="7"/>
        <v>1</v>
      </c>
    </row>
    <row r="234" spans="1:14" ht="37.5">
      <c r="A234" s="14" t="s">
        <v>663</v>
      </c>
      <c r="B234" s="14" t="s">
        <v>91</v>
      </c>
      <c r="C234" s="14" t="s">
        <v>689</v>
      </c>
      <c r="D234" s="14" t="s">
        <v>690</v>
      </c>
      <c r="E234" s="245" t="s">
        <v>691</v>
      </c>
      <c r="F234" s="14" t="s">
        <v>663</v>
      </c>
      <c r="G234" s="14" t="s">
        <v>91</v>
      </c>
      <c r="H234" s="14" t="s">
        <v>689</v>
      </c>
      <c r="I234" s="14" t="s">
        <v>690</v>
      </c>
      <c r="J234" s="245" t="s">
        <v>691</v>
      </c>
      <c r="K234" s="5" t="str">
        <f>VLOOKUP(M234,'ЦСР 2014'!$A$8:$B$417,2,0)</f>
        <v>Членские взносы в международные, общероссийские, межрегиональные и региональные объединения муниципальных образований</v>
      </c>
      <c r="L234" s="395"/>
      <c r="M234" s="5" t="str">
        <f t="shared" si="6"/>
        <v>12 2 2004</v>
      </c>
      <c r="N234" s="5" t="b">
        <f t="shared" si="7"/>
        <v>1</v>
      </c>
    </row>
    <row r="235" spans="1:14" ht="56.25">
      <c r="A235" s="14">
        <v>12</v>
      </c>
      <c r="B235" s="14">
        <v>2</v>
      </c>
      <c r="C235" s="14">
        <v>2009</v>
      </c>
      <c r="D235" s="14" t="s">
        <v>694</v>
      </c>
      <c r="E235" s="245" t="s">
        <v>695</v>
      </c>
      <c r="F235" s="14">
        <v>12</v>
      </c>
      <c r="G235" s="14">
        <v>2</v>
      </c>
      <c r="H235" s="14">
        <v>2009</v>
      </c>
      <c r="I235" s="14" t="s">
        <v>694</v>
      </c>
      <c r="J235" s="245" t="s">
        <v>695</v>
      </c>
      <c r="K235" s="5" t="str">
        <f>VLOOKUP(M235,'ЦСР 2014'!$A$8:$B$417,2,0)</f>
        <v>Представительские расходы на организацию приема официальных лиц и делегаций городов стран дальнего и ближнего зарубежья, регионов России, представителей иностранных посольств и консульств</v>
      </c>
      <c r="L235" s="395"/>
      <c r="M235" s="5" t="str">
        <f t="shared" si="6"/>
        <v>12 2 2009</v>
      </c>
      <c r="N235" s="5" t="b">
        <f t="shared" si="7"/>
        <v>1</v>
      </c>
    </row>
    <row r="236" spans="1:14" ht="37.5">
      <c r="A236" s="14">
        <v>12</v>
      </c>
      <c r="B236" s="14">
        <v>2</v>
      </c>
      <c r="C236" s="14">
        <v>2064</v>
      </c>
      <c r="D236" s="14" t="s">
        <v>683</v>
      </c>
      <c r="E236" s="245" t="s">
        <v>684</v>
      </c>
      <c r="F236" s="14">
        <v>12</v>
      </c>
      <c r="G236" s="14">
        <v>2</v>
      </c>
      <c r="H236" s="14">
        <v>2064</v>
      </c>
      <c r="I236" s="14" t="s">
        <v>683</v>
      </c>
      <c r="J236" s="245" t="s">
        <v>684</v>
      </c>
      <c r="K236" s="5" t="str">
        <f>VLOOKUP(M236,'ЦСР 2014'!$A$8:$B$417,2,0)</f>
        <v>Расходы на формирование имиджа города Ставрополя, как города, привлекательного для въездного и внутреннего туризма</v>
      </c>
      <c r="L236" s="395"/>
      <c r="M236" s="5" t="str">
        <f t="shared" si="6"/>
        <v>12 2 2064</v>
      </c>
      <c r="N236" s="5" t="b">
        <f t="shared" si="7"/>
        <v>1</v>
      </c>
    </row>
    <row r="237" spans="1:14" ht="37.5">
      <c r="A237" s="24" t="s">
        <v>663</v>
      </c>
      <c r="B237" s="24" t="s">
        <v>288</v>
      </c>
      <c r="C237" s="215" t="s">
        <v>9</v>
      </c>
      <c r="D237" s="184" t="s">
        <v>698</v>
      </c>
      <c r="E237" s="196" t="s">
        <v>699</v>
      </c>
      <c r="F237" s="24" t="s">
        <v>663</v>
      </c>
      <c r="G237" s="24" t="s">
        <v>288</v>
      </c>
      <c r="H237" s="215" t="s">
        <v>9</v>
      </c>
      <c r="I237" s="184" t="s">
        <v>698</v>
      </c>
      <c r="J237" s="196" t="s">
        <v>699</v>
      </c>
      <c r="K237" s="5" t="str">
        <f>VLOOKUP(M237,'ЦСР 2014'!$A$8:$B$417,2,0)</f>
        <v>Подпрограмма «Создание благоприятных условий для привлечения инвестиций в экономику города Ставрополя»</v>
      </c>
      <c r="L237" s="399"/>
      <c r="M237" s="5" t="str">
        <f t="shared" si="6"/>
        <v>12 3 0000</v>
      </c>
      <c r="N237" s="5" t="b">
        <f t="shared" si="7"/>
        <v>1</v>
      </c>
    </row>
    <row r="238" spans="1:14" ht="37.5">
      <c r="A238" s="14">
        <v>12</v>
      </c>
      <c r="B238" s="14">
        <v>3</v>
      </c>
      <c r="C238" s="14">
        <v>2065</v>
      </c>
      <c r="D238" s="14" t="s">
        <v>702</v>
      </c>
      <c r="E238" s="245" t="s">
        <v>703</v>
      </c>
      <c r="F238" s="14">
        <v>12</v>
      </c>
      <c r="G238" s="14">
        <v>3</v>
      </c>
      <c r="H238" s="14">
        <v>2065</v>
      </c>
      <c r="I238" s="14" t="s">
        <v>702</v>
      </c>
      <c r="J238" s="245" t="s">
        <v>703</v>
      </c>
      <c r="K238" s="5" t="str">
        <f>VLOOKUP(M238,'ЦСР 2014'!$A$8:$B$417,2,0)</f>
        <v>Расходы на создание условий для привлечения инвестиций в экономику города Ставрополя</v>
      </c>
      <c r="L238" s="395"/>
      <c r="M238" s="5" t="str">
        <f t="shared" si="6"/>
        <v>12 3 2065</v>
      </c>
      <c r="N238" s="5" t="b">
        <f t="shared" si="7"/>
        <v>1</v>
      </c>
    </row>
    <row r="239" spans="1:14" ht="67.5">
      <c r="A239" s="23" t="s">
        <v>708</v>
      </c>
      <c r="B239" s="23" t="s">
        <v>8</v>
      </c>
      <c r="C239" s="236" t="s">
        <v>9</v>
      </c>
      <c r="D239" s="182" t="s">
        <v>709</v>
      </c>
      <c r="E239" s="109" t="s">
        <v>1581</v>
      </c>
      <c r="F239" s="23" t="s">
        <v>708</v>
      </c>
      <c r="G239" s="23" t="s">
        <v>8</v>
      </c>
      <c r="H239" s="236" t="s">
        <v>9</v>
      </c>
      <c r="I239" s="182" t="s">
        <v>709</v>
      </c>
      <c r="J239" s="109" t="s">
        <v>710</v>
      </c>
      <c r="K239" s="5" t="str">
        <f>VLOOKUP(M239,'ЦСР 2014'!$A$8:$B$417,2,0)</f>
        <v>Муниципальная программа «Развитие муниципальной службы и противодействие коррупции в администрации города Ставрополя и ее органах на 2014 - 2017 годы»</v>
      </c>
      <c r="L239" s="398"/>
      <c r="M239" s="5" t="str">
        <f t="shared" si="6"/>
        <v>13 0 0000</v>
      </c>
      <c r="N239" s="5" t="b">
        <f t="shared" si="7"/>
        <v>1</v>
      </c>
    </row>
    <row r="240" spans="1:14" ht="37.5">
      <c r="A240" s="24" t="s">
        <v>708</v>
      </c>
      <c r="B240" s="24" t="s">
        <v>15</v>
      </c>
      <c r="C240" s="215" t="s">
        <v>9</v>
      </c>
      <c r="D240" s="184" t="s">
        <v>712</v>
      </c>
      <c r="E240" s="205" t="s">
        <v>1582</v>
      </c>
      <c r="F240" s="24" t="s">
        <v>708</v>
      </c>
      <c r="G240" s="24" t="s">
        <v>15</v>
      </c>
      <c r="H240" s="215" t="s">
        <v>9</v>
      </c>
      <c r="I240" s="184" t="s">
        <v>712</v>
      </c>
      <c r="J240" s="205" t="s">
        <v>713</v>
      </c>
      <c r="K240" s="5" t="str">
        <f>VLOOKUP(M240,'ЦСР 2014'!$A$8:$B$417,2,0)</f>
        <v xml:space="preserve">Подпрограмма  «Развитие муниципальной службы в администрации  города  Ставрополя  и ее органах  на 2014 - 2017 годы» </v>
      </c>
      <c r="L240" s="397"/>
      <c r="M240" s="5" t="str">
        <f t="shared" si="6"/>
        <v>13 1 0000</v>
      </c>
      <c r="N240" s="5" t="b">
        <f t="shared" si="7"/>
        <v>0</v>
      </c>
    </row>
    <row r="241" spans="1:14" s="32" customFormat="1" ht="56.25">
      <c r="A241" s="14" t="s">
        <v>708</v>
      </c>
      <c r="B241" s="14" t="s">
        <v>15</v>
      </c>
      <c r="C241" s="232">
        <v>2045</v>
      </c>
      <c r="D241" s="233" t="s">
        <v>716</v>
      </c>
      <c r="E241" s="206" t="s">
        <v>717</v>
      </c>
      <c r="F241" s="14" t="s">
        <v>708</v>
      </c>
      <c r="G241" s="14" t="s">
        <v>15</v>
      </c>
      <c r="H241" s="232">
        <v>2045</v>
      </c>
      <c r="I241" s="233" t="s">
        <v>716</v>
      </c>
      <c r="J241" s="206" t="s">
        <v>717</v>
      </c>
      <c r="K241" s="5" t="str">
        <f>VLOOKUP(M241,'ЦСР 2014'!$A$8:$B$417,2,0)</f>
        <v>Расходы на реализацию мероприятий, направленных на формирование квалифицированных кадров муниципальной службы в администрации города Ставрополя и ее органах</v>
      </c>
      <c r="L241" s="402"/>
      <c r="M241" s="5" t="str">
        <f t="shared" si="6"/>
        <v>13 1 2045</v>
      </c>
      <c r="N241" s="5" t="b">
        <f t="shared" si="7"/>
        <v>1</v>
      </c>
    </row>
    <row r="242" spans="1:14" ht="37.5">
      <c r="A242" s="24" t="s">
        <v>708</v>
      </c>
      <c r="B242" s="24" t="s">
        <v>91</v>
      </c>
      <c r="C242" s="215" t="s">
        <v>9</v>
      </c>
      <c r="D242" s="184" t="s">
        <v>720</v>
      </c>
      <c r="E242" s="196" t="s">
        <v>1583</v>
      </c>
      <c r="F242" s="24" t="s">
        <v>708</v>
      </c>
      <c r="G242" s="24" t="s">
        <v>91</v>
      </c>
      <c r="H242" s="215" t="s">
        <v>9</v>
      </c>
      <c r="I242" s="184" t="s">
        <v>720</v>
      </c>
      <c r="J242" s="196" t="s">
        <v>721</v>
      </c>
      <c r="K242" s="5" t="str">
        <f>VLOOKUP(M242,'ЦСР 2014'!$A$8:$B$417,2,0)</f>
        <v>Подпрограмма «Противодействие коррупции в сфере деятельности администрации города Ставрополя и ее органах на 2014 - 2017 годы»</v>
      </c>
      <c r="L242" s="399"/>
      <c r="M242" s="5" t="str">
        <f t="shared" si="6"/>
        <v>13 2 0000</v>
      </c>
      <c r="N242" s="5" t="b">
        <f t="shared" si="7"/>
        <v>1</v>
      </c>
    </row>
    <row r="243" spans="1:14" ht="56.25">
      <c r="A243" s="14" t="s">
        <v>708</v>
      </c>
      <c r="B243" s="14" t="s">
        <v>91</v>
      </c>
      <c r="C243" s="232">
        <v>2062</v>
      </c>
      <c r="D243" s="233" t="s">
        <v>724</v>
      </c>
      <c r="E243" s="206" t="s">
        <v>725</v>
      </c>
      <c r="F243" s="14" t="s">
        <v>708</v>
      </c>
      <c r="G243" s="14" t="s">
        <v>91</v>
      </c>
      <c r="H243" s="232">
        <v>2062</v>
      </c>
      <c r="I243" s="233" t="s">
        <v>724</v>
      </c>
      <c r="J243" s="206" t="s">
        <v>725</v>
      </c>
      <c r="K243" s="5" t="str">
        <f>VLOOKUP(M243,'ЦСР 2014'!$A$8:$B$417,2,0)</f>
        <v>Расходы на реализацию мероприятий, направленных на противодействие коррупции в сфере деятельности администрации города Ставрополя и ее органов</v>
      </c>
      <c r="L243" s="402"/>
      <c r="M243" s="5" t="str">
        <f t="shared" si="6"/>
        <v>13 2 2062</v>
      </c>
      <c r="N243" s="5" t="b">
        <f t="shared" si="7"/>
        <v>1</v>
      </c>
    </row>
    <row r="244" spans="1:14" ht="67.5">
      <c r="A244" s="226">
        <v>14</v>
      </c>
      <c r="B244" s="226" t="s">
        <v>8</v>
      </c>
      <c r="C244" s="227" t="s">
        <v>9</v>
      </c>
      <c r="D244" s="226" t="s">
        <v>730</v>
      </c>
      <c r="E244" s="251" t="s">
        <v>1584</v>
      </c>
      <c r="F244" s="226">
        <v>14</v>
      </c>
      <c r="G244" s="226" t="s">
        <v>8</v>
      </c>
      <c r="H244" s="227" t="s">
        <v>9</v>
      </c>
      <c r="I244" s="226" t="s">
        <v>730</v>
      </c>
      <c r="J244" s="251" t="s">
        <v>731</v>
      </c>
      <c r="K244" s="5" t="str">
        <f>VLOOKUP(M244,'ЦСР 2014'!$A$8:$B$417,2,0)</f>
        <v>Муниципальная программа «Развитие информационного общества и снижение административных барьеров в городе Ставрополе на 2014 - 2017 годы»</v>
      </c>
      <c r="L244" s="391"/>
      <c r="M244" s="5" t="str">
        <f t="shared" si="6"/>
        <v>14 0 0000</v>
      </c>
      <c r="N244" s="5" t="b">
        <f t="shared" si="7"/>
        <v>0</v>
      </c>
    </row>
    <row r="245" spans="1:14" s="32" customFormat="1" ht="37.5">
      <c r="A245" s="229">
        <v>14</v>
      </c>
      <c r="B245" s="229" t="s">
        <v>15</v>
      </c>
      <c r="C245" s="230" t="s">
        <v>9</v>
      </c>
      <c r="D245" s="229" t="s">
        <v>734</v>
      </c>
      <c r="E245" s="252" t="s">
        <v>735</v>
      </c>
      <c r="F245" s="229">
        <v>14</v>
      </c>
      <c r="G245" s="229" t="s">
        <v>15</v>
      </c>
      <c r="H245" s="230" t="s">
        <v>9</v>
      </c>
      <c r="I245" s="229" t="s">
        <v>734</v>
      </c>
      <c r="J245" s="252" t="s">
        <v>735</v>
      </c>
      <c r="K245" s="5" t="str">
        <f>VLOOKUP(M245,'ЦСР 2014'!$A$8:$B$417,2,0)</f>
        <v>Подпрограмма «Развитие информационного общества в городе Ставрополе»</v>
      </c>
      <c r="L245" s="392"/>
      <c r="M245" s="5" t="str">
        <f t="shared" si="6"/>
        <v>14 1 0000</v>
      </c>
      <c r="N245" s="5" t="b">
        <f t="shared" si="7"/>
        <v>1</v>
      </c>
    </row>
    <row r="246" spans="1:14" s="32" customFormat="1" ht="37.5">
      <c r="A246" s="28">
        <v>14</v>
      </c>
      <c r="B246" s="28">
        <v>1</v>
      </c>
      <c r="C246" s="28">
        <v>2008</v>
      </c>
      <c r="D246" s="28" t="s">
        <v>745</v>
      </c>
      <c r="E246" s="206" t="s">
        <v>746</v>
      </c>
      <c r="F246" s="28">
        <v>14</v>
      </c>
      <c r="G246" s="28">
        <v>1</v>
      </c>
      <c r="H246" s="28">
        <v>2008</v>
      </c>
      <c r="I246" s="28" t="s">
        <v>745</v>
      </c>
      <c r="J246" s="206" t="s">
        <v>746</v>
      </c>
      <c r="K246" s="5" t="str">
        <f>VLOOKUP(M246,'ЦСР 2014'!$A$8:$B$417,2,0)</f>
        <v>Расходы на оказание информационных услуг средствами массовой информации</v>
      </c>
      <c r="L246" s="402"/>
      <c r="M246" s="5" t="str">
        <f t="shared" si="6"/>
        <v>14 1 2008</v>
      </c>
      <c r="N246" s="5" t="b">
        <f t="shared" si="7"/>
        <v>1</v>
      </c>
    </row>
    <row r="247" spans="1:14" s="32" customFormat="1" ht="37.5">
      <c r="A247" s="28">
        <v>14</v>
      </c>
      <c r="B247" s="28">
        <v>1</v>
      </c>
      <c r="C247" s="28">
        <v>2063</v>
      </c>
      <c r="D247" s="28" t="s">
        <v>738</v>
      </c>
      <c r="E247" s="206" t="s">
        <v>739</v>
      </c>
      <c r="F247" s="28">
        <v>14</v>
      </c>
      <c r="G247" s="28">
        <v>1</v>
      </c>
      <c r="H247" s="28">
        <v>2063</v>
      </c>
      <c r="I247" s="28" t="s">
        <v>738</v>
      </c>
      <c r="J247" s="206" t="s">
        <v>739</v>
      </c>
      <c r="K247" s="5" t="str">
        <f>VLOOKUP(M247,'ЦСР 2014'!$A$8:$B$417,2,0)</f>
        <v>Расходы на развитие и обеспечение функционирования информационного общества в городе Ставрополе</v>
      </c>
      <c r="L247" s="402"/>
      <c r="M247" s="5" t="str">
        <f t="shared" si="6"/>
        <v>14 1 2063</v>
      </c>
      <c r="N247" s="5" t="b">
        <f t="shared" si="7"/>
        <v>1</v>
      </c>
    </row>
    <row r="248" spans="1:14" ht="37.5">
      <c r="A248" s="28">
        <v>14</v>
      </c>
      <c r="B248" s="28">
        <v>1</v>
      </c>
      <c r="C248" s="28">
        <v>6003</v>
      </c>
      <c r="D248" s="28" t="s">
        <v>750</v>
      </c>
      <c r="E248" s="206" t="s">
        <v>751</v>
      </c>
      <c r="F248" s="28">
        <v>14</v>
      </c>
      <c r="G248" s="28">
        <v>1</v>
      </c>
      <c r="H248" s="28">
        <v>6003</v>
      </c>
      <c r="I248" s="28" t="s">
        <v>750</v>
      </c>
      <c r="J248" s="206" t="s">
        <v>751</v>
      </c>
      <c r="K248" s="5" t="str">
        <f>VLOOKUP(M248,'ЦСР 2014'!$A$8:$B$417,2,0)</f>
        <v>Расходы на официальное опубликование муниципальных правовых актов города Ставрополя в газете «Вечерний Ставрополь»</v>
      </c>
      <c r="L248" s="402"/>
      <c r="M248" s="5" t="str">
        <f t="shared" si="6"/>
        <v>14 1 6003</v>
      </c>
      <c r="N248" s="5" t="b">
        <f t="shared" si="7"/>
        <v>0</v>
      </c>
    </row>
    <row r="249" spans="1:14" s="32" customFormat="1" ht="56.25">
      <c r="A249" s="229">
        <v>14</v>
      </c>
      <c r="B249" s="229">
        <v>2</v>
      </c>
      <c r="C249" s="230" t="s">
        <v>9</v>
      </c>
      <c r="D249" s="229" t="s">
        <v>754</v>
      </c>
      <c r="E249" s="252" t="s">
        <v>755</v>
      </c>
      <c r="F249" s="229">
        <v>14</v>
      </c>
      <c r="G249" s="229">
        <v>2</v>
      </c>
      <c r="H249" s="230" t="s">
        <v>9</v>
      </c>
      <c r="I249" s="229" t="s">
        <v>754</v>
      </c>
      <c r="J249" s="252" t="s">
        <v>755</v>
      </c>
      <c r="K249" s="5" t="str">
        <f>VLOOKUP(M249,'ЦСР 2014'!$A$8:$B$417,2,0)</f>
        <v xml:space="preserve">Подпрограмма «Снижение административных барьеров, оптимизация и повышение качества предоставления государственных и муниципальных услуг в городе Ставрополе» </v>
      </c>
      <c r="L249" s="392"/>
      <c r="M249" s="5" t="str">
        <f t="shared" si="6"/>
        <v>14 2 0000</v>
      </c>
      <c r="N249" s="5" t="b">
        <f t="shared" si="7"/>
        <v>0</v>
      </c>
    </row>
    <row r="250" spans="1:14" s="49" customFormat="1" ht="75">
      <c r="A250" s="28">
        <v>14</v>
      </c>
      <c r="B250" s="28">
        <v>2</v>
      </c>
      <c r="C250" s="28">
        <v>1151</v>
      </c>
      <c r="D250" s="28" t="s">
        <v>766</v>
      </c>
      <c r="E250" s="206" t="s">
        <v>767</v>
      </c>
      <c r="F250" s="28">
        <v>14</v>
      </c>
      <c r="G250" s="28">
        <v>2</v>
      </c>
      <c r="H250" s="28">
        <v>1151</v>
      </c>
      <c r="I250" s="28" t="s">
        <v>766</v>
      </c>
      <c r="J250" s="206" t="s">
        <v>767</v>
      </c>
      <c r="K250" s="5" t="str">
        <f>VLOOKUP(M250,'ЦСР 2014'!$A$8:$B$417,2,0)</f>
        <v>Обеспечение деятельности (оказание услуг) многофункционального центра предоставления государственных и муниципальных услуг в городе Ставрополе</v>
      </c>
      <c r="L250" s="402"/>
      <c r="M250" s="5" t="str">
        <f>CONCATENATE(A250," ",B250," ",C250)</f>
        <v>14 2 1151</v>
      </c>
      <c r="N250" s="5" t="b">
        <f>E250=K250</f>
        <v>0</v>
      </c>
    </row>
    <row r="251" spans="1:14" ht="75">
      <c r="A251" s="28">
        <v>14</v>
      </c>
      <c r="B251" s="28">
        <v>2</v>
      </c>
      <c r="C251" s="28">
        <v>2071</v>
      </c>
      <c r="D251" s="28" t="s">
        <v>758</v>
      </c>
      <c r="E251" s="206" t="s">
        <v>759</v>
      </c>
      <c r="F251" s="28">
        <v>14</v>
      </c>
      <c r="G251" s="28">
        <v>2</v>
      </c>
      <c r="H251" s="28">
        <v>2071</v>
      </c>
      <c r="I251" s="28" t="s">
        <v>758</v>
      </c>
      <c r="J251" s="206" t="s">
        <v>759</v>
      </c>
      <c r="K251" s="5" t="str">
        <f>VLOOKUP(M251,'ЦСР 2014'!$A$8:$B$417,2,0)</f>
        <v>Расходы на реализацию мероприятий, направленных на снижение административных барьеров, оптимизацию и повышение качества предоставления государственных и муниципальных услуг в городе Ставрополе</v>
      </c>
      <c r="L251" s="402"/>
      <c r="M251" s="5" t="str">
        <f t="shared" si="6"/>
        <v>14 2 2071</v>
      </c>
      <c r="N251" s="5" t="b">
        <f t="shared" si="7"/>
        <v>1</v>
      </c>
    </row>
    <row r="252" spans="1:14" ht="56.25">
      <c r="A252" s="28"/>
      <c r="B252" s="28"/>
      <c r="C252" s="28"/>
      <c r="D252" s="28"/>
      <c r="E252" s="206"/>
      <c r="F252" s="28" t="s">
        <v>732</v>
      </c>
      <c r="G252" s="28" t="s">
        <v>91</v>
      </c>
      <c r="H252" s="28" t="s">
        <v>1866</v>
      </c>
      <c r="I252" s="28" t="s">
        <v>1867</v>
      </c>
      <c r="J252" s="206" t="s">
        <v>1868</v>
      </c>
      <c r="L252" s="402"/>
    </row>
    <row r="253" spans="1:14" s="49" customFormat="1" ht="90">
      <c r="A253" s="23" t="s">
        <v>769</v>
      </c>
      <c r="B253" s="23" t="s">
        <v>8</v>
      </c>
      <c r="C253" s="236" t="s">
        <v>9</v>
      </c>
      <c r="D253" s="182" t="s">
        <v>770</v>
      </c>
      <c r="E253" s="109" t="s">
        <v>1585</v>
      </c>
      <c r="F253" s="23" t="s">
        <v>769</v>
      </c>
      <c r="G253" s="23" t="s">
        <v>8</v>
      </c>
      <c r="H253" s="236" t="s">
        <v>9</v>
      </c>
      <c r="I253" s="182" t="s">
        <v>770</v>
      </c>
      <c r="J253" s="109" t="s">
        <v>771</v>
      </c>
      <c r="K253" s="5" t="str">
        <f>VLOOKUP(M253,'ЦСР 2014'!$A$8:$B$417,2,0)</f>
        <v>Муниципальная программа «Обеспечение безопасности, общественного порядка и профилактика правонарушений в городе Ставрополе на 2014 - 2017 годы»</v>
      </c>
      <c r="L253" s="398"/>
      <c r="M253" s="5" t="str">
        <f t="shared" si="6"/>
        <v>15 0 0000</v>
      </c>
      <c r="N253" s="5" t="b">
        <f t="shared" si="7"/>
        <v>1</v>
      </c>
    </row>
    <row r="254" spans="1:14" s="49" customFormat="1">
      <c r="A254" s="24" t="s">
        <v>769</v>
      </c>
      <c r="B254" s="24" t="s">
        <v>15</v>
      </c>
      <c r="C254" s="215" t="s">
        <v>9</v>
      </c>
      <c r="D254" s="184" t="s">
        <v>773</v>
      </c>
      <c r="E254" s="196" t="s">
        <v>1586</v>
      </c>
      <c r="F254" s="24" t="s">
        <v>769</v>
      </c>
      <c r="G254" s="24" t="s">
        <v>15</v>
      </c>
      <c r="H254" s="215" t="s">
        <v>9</v>
      </c>
      <c r="I254" s="184" t="s">
        <v>773</v>
      </c>
      <c r="J254" s="196" t="s">
        <v>774</v>
      </c>
      <c r="K254" s="5" t="str">
        <f>VLOOKUP(M254,'ЦСР 2014'!$A$8:$B$417,2,0)</f>
        <v>Подпрограмма «Безопасный Ставрополь 2014 - 2017»</v>
      </c>
      <c r="L254" s="399"/>
      <c r="M254" s="5" t="str">
        <f t="shared" si="6"/>
        <v>15 1 0000</v>
      </c>
      <c r="N254" s="5" t="b">
        <f t="shared" si="7"/>
        <v>1</v>
      </c>
    </row>
    <row r="255" spans="1:14" s="49" customFormat="1" ht="37.5">
      <c r="A255" s="28">
        <v>15</v>
      </c>
      <c r="B255" s="28">
        <v>1</v>
      </c>
      <c r="C255" s="28">
        <v>2035</v>
      </c>
      <c r="D255" s="28" t="s">
        <v>777</v>
      </c>
      <c r="E255" s="206" t="s">
        <v>778</v>
      </c>
      <c r="F255" s="28">
        <v>15</v>
      </c>
      <c r="G255" s="28">
        <v>1</v>
      </c>
      <c r="H255" s="28">
        <v>2035</v>
      </c>
      <c r="I255" s="28" t="s">
        <v>777</v>
      </c>
      <c r="J255" s="206" t="s">
        <v>778</v>
      </c>
      <c r="K255" s="5" t="str">
        <f>VLOOKUP(M255,'ЦСР 2014'!$A$8:$B$417,2,0)</f>
        <v>Расходы на реализацию мероприятий, направленных на повышение уровня безопасности жизнедеятельности города Ставрополя</v>
      </c>
      <c r="L255" s="402"/>
      <c r="M255" s="5" t="str">
        <f t="shared" si="6"/>
        <v>15 1 2035</v>
      </c>
      <c r="N255" s="5" t="b">
        <f t="shared" si="7"/>
        <v>1</v>
      </c>
    </row>
    <row r="256" spans="1:14">
      <c r="A256" s="24" t="s">
        <v>769</v>
      </c>
      <c r="B256" s="24" t="s">
        <v>91</v>
      </c>
      <c r="C256" s="215" t="s">
        <v>9</v>
      </c>
      <c r="D256" s="184" t="s">
        <v>787</v>
      </c>
      <c r="E256" s="196" t="s">
        <v>1587</v>
      </c>
      <c r="F256" s="24" t="s">
        <v>769</v>
      </c>
      <c r="G256" s="24" t="s">
        <v>91</v>
      </c>
      <c r="H256" s="215" t="s">
        <v>9</v>
      </c>
      <c r="I256" s="184" t="s">
        <v>787</v>
      </c>
      <c r="J256" s="196" t="s">
        <v>788</v>
      </c>
      <c r="K256" s="5" t="str">
        <f>VLOOKUP(M256,'ЦСР 2014'!$A$8:$B$417,2,0)</f>
        <v>Подпрограмма «НЕзависимость 2014 - 2017»</v>
      </c>
      <c r="L256" s="399"/>
      <c r="M256" s="5" t="str">
        <f t="shared" si="6"/>
        <v>15 2 0000</v>
      </c>
      <c r="N256" s="5" t="b">
        <f t="shared" si="7"/>
        <v>1</v>
      </c>
    </row>
    <row r="257" spans="1:14" ht="75">
      <c r="A257" s="28">
        <v>15</v>
      </c>
      <c r="B257" s="28" t="s">
        <v>91</v>
      </c>
      <c r="C257" s="28" t="s">
        <v>790</v>
      </c>
      <c r="D257" s="28" t="s">
        <v>791</v>
      </c>
      <c r="E257" s="206" t="s">
        <v>792</v>
      </c>
      <c r="F257" s="28">
        <v>15</v>
      </c>
      <c r="G257" s="28" t="s">
        <v>91</v>
      </c>
      <c r="H257" s="28" t="s">
        <v>790</v>
      </c>
      <c r="I257" s="28" t="s">
        <v>791</v>
      </c>
      <c r="J257" s="206" t="s">
        <v>792</v>
      </c>
      <c r="K257" s="5" t="str">
        <f>VLOOKUP(M257,'ЦСР 2014'!$A$8:$B$417,2,0)</f>
        <v>Расходы на реализацию мероприятий,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v>
      </c>
      <c r="L257" s="402"/>
      <c r="M257" s="5" t="str">
        <f t="shared" si="6"/>
        <v>15 2 2037</v>
      </c>
      <c r="N257" s="5" t="b">
        <f t="shared" si="7"/>
        <v>1</v>
      </c>
    </row>
    <row r="258" spans="1:14" ht="37.5">
      <c r="A258" s="24" t="s">
        <v>769</v>
      </c>
      <c r="B258" s="24" t="s">
        <v>288</v>
      </c>
      <c r="C258" s="215" t="s">
        <v>9</v>
      </c>
      <c r="D258" s="184" t="s">
        <v>798</v>
      </c>
      <c r="E258" s="196" t="s">
        <v>1588</v>
      </c>
      <c r="F258" s="24" t="s">
        <v>769</v>
      </c>
      <c r="G258" s="24" t="s">
        <v>288</v>
      </c>
      <c r="H258" s="215" t="s">
        <v>9</v>
      </c>
      <c r="I258" s="184" t="s">
        <v>798</v>
      </c>
      <c r="J258" s="196" t="s">
        <v>799</v>
      </c>
      <c r="K258" s="5" t="str">
        <f>VLOOKUP(M258,'ЦСР 2014'!$A$8:$B$417,2,0)</f>
        <v>Подпрограмма «Профилактика правонарушений в городе Ставрополе на 2014 - 2017 годы»</v>
      </c>
      <c r="L258" s="399"/>
      <c r="M258" s="5" t="str">
        <f t="shared" si="6"/>
        <v>15 3 0000</v>
      </c>
      <c r="N258" s="5" t="b">
        <f t="shared" si="7"/>
        <v>1</v>
      </c>
    </row>
    <row r="259" spans="1:14" s="4" customFormat="1" ht="56.25">
      <c r="A259" s="28">
        <v>15</v>
      </c>
      <c r="B259" s="28" t="s">
        <v>288</v>
      </c>
      <c r="C259" s="28" t="s">
        <v>810</v>
      </c>
      <c r="D259" s="28" t="s">
        <v>811</v>
      </c>
      <c r="E259" s="206" t="s">
        <v>812</v>
      </c>
      <c r="F259" s="28">
        <v>15</v>
      </c>
      <c r="G259" s="28" t="s">
        <v>288</v>
      </c>
      <c r="H259" s="28" t="s">
        <v>810</v>
      </c>
      <c r="I259" s="28" t="s">
        <v>811</v>
      </c>
      <c r="J259" s="206" t="s">
        <v>812</v>
      </c>
      <c r="K259" s="5" t="str">
        <f>VLOOKUP(M259,'ЦСР 2014'!$A$8:$B$417,2,0)</f>
        <v>Расходы на реализацию решения Ставропольской городской Думы «Об утверждении Положения о добровольной народной дружине города Ставрополя»</v>
      </c>
      <c r="L259" s="402"/>
      <c r="M259" s="5" t="str">
        <f t="shared" si="6"/>
        <v>15 3 2010</v>
      </c>
      <c r="N259" s="5" t="b">
        <f t="shared" si="7"/>
        <v>1</v>
      </c>
    </row>
    <row r="260" spans="1:14" ht="37.5">
      <c r="A260" s="28">
        <v>15</v>
      </c>
      <c r="B260" s="28" t="s">
        <v>288</v>
      </c>
      <c r="C260" s="28" t="s">
        <v>802</v>
      </c>
      <c r="D260" s="28" t="s">
        <v>803</v>
      </c>
      <c r="E260" s="206" t="s">
        <v>804</v>
      </c>
      <c r="F260" s="28">
        <v>15</v>
      </c>
      <c r="G260" s="28" t="s">
        <v>288</v>
      </c>
      <c r="H260" s="28" t="s">
        <v>802</v>
      </c>
      <c r="I260" s="28" t="s">
        <v>803</v>
      </c>
      <c r="J260" s="206" t="s">
        <v>804</v>
      </c>
      <c r="K260" s="5" t="str">
        <f>VLOOKUP(M260,'ЦСР 2014'!$A$8:$B$417,2,0)</f>
        <v>Расходы на реализацию мероприятий, направленных на профилактику правонарушений в городе Ставрополе</v>
      </c>
      <c r="L260" s="402"/>
      <c r="M260" s="5" t="str">
        <f t="shared" si="6"/>
        <v>15 3 2066</v>
      </c>
      <c r="N260" s="5" t="b">
        <f t="shared" si="7"/>
        <v>1</v>
      </c>
    </row>
    <row r="261" spans="1:14" s="4" customFormat="1" ht="135">
      <c r="A261" s="23" t="s">
        <v>815</v>
      </c>
      <c r="B261" s="23" t="s">
        <v>8</v>
      </c>
      <c r="C261" s="236" t="s">
        <v>9</v>
      </c>
      <c r="D261" s="182" t="s">
        <v>816</v>
      </c>
      <c r="E261" s="109" t="s">
        <v>1589</v>
      </c>
      <c r="F261" s="23" t="s">
        <v>815</v>
      </c>
      <c r="G261" s="23" t="s">
        <v>8</v>
      </c>
      <c r="H261" s="236" t="s">
        <v>9</v>
      </c>
      <c r="I261" s="182" t="s">
        <v>816</v>
      </c>
      <c r="J261" s="109" t="s">
        <v>817</v>
      </c>
      <c r="K261" s="5" t="str">
        <f>VLOOKUP(M261,'ЦСР 2014'!$A$8:$B$417,2,0)</f>
        <v>Муниципальная программа «Обеспечение гражданской обороны, пожарной безопасности, безопасности людей на водных объектах, организация деятельности аварийно-спасательных служб, защита населения и территории  города Ставрополя от чрезвычайных ситуаций на 2014 - 2017 годы»</v>
      </c>
      <c r="L261" s="398"/>
      <c r="M261" s="5" t="str">
        <f t="shared" si="6"/>
        <v>16 0 0000</v>
      </c>
      <c r="N261" s="5" t="b">
        <f t="shared" si="7"/>
        <v>0</v>
      </c>
    </row>
    <row r="262" spans="1:14" s="4" customFormat="1" ht="37.5">
      <c r="A262" s="24" t="s">
        <v>815</v>
      </c>
      <c r="B262" s="24" t="s">
        <v>15</v>
      </c>
      <c r="C262" s="215" t="s">
        <v>9</v>
      </c>
      <c r="D262" s="184" t="s">
        <v>819</v>
      </c>
      <c r="E262" s="205" t="s">
        <v>820</v>
      </c>
      <c r="F262" s="24" t="s">
        <v>815</v>
      </c>
      <c r="G262" s="24" t="s">
        <v>15</v>
      </c>
      <c r="H262" s="215" t="s">
        <v>9</v>
      </c>
      <c r="I262" s="184" t="s">
        <v>819</v>
      </c>
      <c r="J262" s="205" t="s">
        <v>820</v>
      </c>
      <c r="K262" s="5" t="str">
        <f>VLOOKUP(M262,'ЦСР 2014'!$A$8:$B$417,2,0)</f>
        <v>Подпрограмма «Осуществление мероприятий по гражданской обороне, защите населения и территорий от чрезвычайных ситуаций»</v>
      </c>
      <c r="L262" s="397"/>
      <c r="M262" s="5" t="str">
        <f t="shared" si="6"/>
        <v>16 1 0000</v>
      </c>
      <c r="N262" s="5" t="b">
        <f t="shared" si="7"/>
        <v>1</v>
      </c>
    </row>
    <row r="263" spans="1:14" s="4" customFormat="1" ht="37.5">
      <c r="A263" s="28">
        <v>16</v>
      </c>
      <c r="B263" s="28">
        <v>1</v>
      </c>
      <c r="C263" s="28" t="s">
        <v>835</v>
      </c>
      <c r="D263" s="28" t="s">
        <v>836</v>
      </c>
      <c r="E263" s="253" t="s">
        <v>837</v>
      </c>
      <c r="F263" s="28">
        <v>16</v>
      </c>
      <c r="G263" s="28">
        <v>1</v>
      </c>
      <c r="H263" s="28" t="s">
        <v>835</v>
      </c>
      <c r="I263" s="28" t="s">
        <v>836</v>
      </c>
      <c r="J263" s="253" t="s">
        <v>837</v>
      </c>
      <c r="K263" s="5" t="str">
        <f>VLOOKUP(M263,'ЦСР 2014'!$A$8:$B$417,2,0)</f>
        <v>Обеспечение деятельности (оказание услуг) поисковых и аварийно-спасательных учреждений</v>
      </c>
      <c r="L263" s="407"/>
      <c r="M263" s="5" t="str">
        <f t="shared" si="6"/>
        <v>16 1 1108</v>
      </c>
      <c r="N263" s="5" t="b">
        <f t="shared" si="7"/>
        <v>1</v>
      </c>
    </row>
    <row r="264" spans="1:14" s="4" customFormat="1" ht="75">
      <c r="A264" s="28" t="s">
        <v>815</v>
      </c>
      <c r="B264" s="28" t="s">
        <v>15</v>
      </c>
      <c r="C264" s="28" t="s">
        <v>823</v>
      </c>
      <c r="D264" s="28" t="s">
        <v>824</v>
      </c>
      <c r="E264" s="253" t="s">
        <v>825</v>
      </c>
      <c r="F264" s="28" t="s">
        <v>815</v>
      </c>
      <c r="G264" s="28" t="s">
        <v>15</v>
      </c>
      <c r="H264" s="28" t="s">
        <v>823</v>
      </c>
      <c r="I264" s="28" t="s">
        <v>824</v>
      </c>
      <c r="J264" s="253" t="s">
        <v>825</v>
      </c>
      <c r="K264" s="5" t="str">
        <f>VLOOKUP(M264,'ЦСР 2014'!$A$8:$B$417,2,0)</f>
        <v>Расходы на реализацию мероприятий в области гражданской обороны, защиты населения и территории города Ставрополя от чрезвычайных ситуаций природного и техногенного характера, безопасности людей на водных объектах</v>
      </c>
      <c r="L264" s="407"/>
      <c r="M264" s="5" t="str">
        <f t="shared" si="6"/>
        <v>16 1 2012</v>
      </c>
      <c r="N264" s="5" t="b">
        <f t="shared" si="7"/>
        <v>1</v>
      </c>
    </row>
    <row r="265" spans="1:14" s="4" customFormat="1" ht="56.25">
      <c r="A265" s="14" t="s">
        <v>815</v>
      </c>
      <c r="B265" s="14" t="s">
        <v>15</v>
      </c>
      <c r="C265" s="14" t="s">
        <v>829</v>
      </c>
      <c r="D265" s="14" t="s">
        <v>830</v>
      </c>
      <c r="E265" s="246" t="s">
        <v>831</v>
      </c>
      <c r="F265" s="28" t="s">
        <v>815</v>
      </c>
      <c r="G265" s="28" t="s">
        <v>15</v>
      </c>
      <c r="H265" s="28" t="s">
        <v>829</v>
      </c>
      <c r="I265" s="28" t="s">
        <v>830</v>
      </c>
      <c r="J265" s="253" t="s">
        <v>831</v>
      </c>
      <c r="K265" s="5" t="str">
        <f>VLOOKUP(M265,'ЦСР 2014'!$A$8:$B$417,2,0)</f>
        <v>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v>
      </c>
      <c r="L265" s="407"/>
      <c r="M265" s="5" t="str">
        <f t="shared" si="6"/>
        <v>16 1 2069</v>
      </c>
      <c r="N265" s="5" t="b">
        <f t="shared" si="7"/>
        <v>1</v>
      </c>
    </row>
    <row r="266" spans="1:14" s="4" customFormat="1" ht="37.5">
      <c r="A266" s="24" t="s">
        <v>815</v>
      </c>
      <c r="B266" s="24" t="s">
        <v>91</v>
      </c>
      <c r="C266" s="215" t="s">
        <v>9</v>
      </c>
      <c r="D266" s="184" t="s">
        <v>843</v>
      </c>
      <c r="E266" s="196" t="s">
        <v>844</v>
      </c>
      <c r="F266" s="24" t="s">
        <v>815</v>
      </c>
      <c r="G266" s="24" t="s">
        <v>91</v>
      </c>
      <c r="H266" s="215" t="s">
        <v>9</v>
      </c>
      <c r="I266" s="184" t="s">
        <v>843</v>
      </c>
      <c r="J266" s="196" t="s">
        <v>844</v>
      </c>
      <c r="K266" s="5" t="str">
        <f>VLOOKUP(M266,'ЦСР 2014'!$A$8:$B$417,2,0)</f>
        <v>Подпрограмма «Обеспечение пожарной безопасности в границах города Ставрополя»</v>
      </c>
      <c r="L266" s="399"/>
      <c r="M266" s="5" t="str">
        <f t="shared" si="6"/>
        <v>16 2 0000</v>
      </c>
      <c r="N266" s="5" t="b">
        <f t="shared" si="7"/>
        <v>1</v>
      </c>
    </row>
    <row r="267" spans="1:14" s="4" customFormat="1" ht="37.5">
      <c r="A267" s="14">
        <v>16</v>
      </c>
      <c r="B267" s="14">
        <v>2</v>
      </c>
      <c r="C267" s="14" t="s">
        <v>847</v>
      </c>
      <c r="D267" s="14" t="s">
        <v>848</v>
      </c>
      <c r="E267" s="253" t="s">
        <v>849</v>
      </c>
      <c r="F267" s="14">
        <v>16</v>
      </c>
      <c r="G267" s="14">
        <v>2</v>
      </c>
      <c r="H267" s="14" t="s">
        <v>847</v>
      </c>
      <c r="I267" s="14" t="s">
        <v>848</v>
      </c>
      <c r="J267" s="253" t="s">
        <v>849</v>
      </c>
      <c r="K267" s="5" t="str">
        <f>VLOOKUP(M267,'ЦСР 2014'!$A$8:$B$417,2,0)</f>
        <v>Обеспечение первичных мер пожарной безопасности в границах города Ставрополя</v>
      </c>
      <c r="L267" s="407"/>
      <c r="M267" s="5" t="str">
        <f t="shared" si="6"/>
        <v>16 2 2054</v>
      </c>
      <c r="N267" s="5" t="b">
        <f t="shared" si="7"/>
        <v>1</v>
      </c>
    </row>
    <row r="268" spans="1:14" s="4" customFormat="1" ht="37.5">
      <c r="A268" s="14" t="s">
        <v>815</v>
      </c>
      <c r="B268" s="14" t="s">
        <v>91</v>
      </c>
      <c r="C268" s="14" t="s">
        <v>853</v>
      </c>
      <c r="D268" s="240" t="s">
        <v>854</v>
      </c>
      <c r="E268" s="253" t="s">
        <v>855</v>
      </c>
      <c r="F268" s="14" t="s">
        <v>815</v>
      </c>
      <c r="G268" s="14" t="s">
        <v>91</v>
      </c>
      <c r="H268" s="14" t="s">
        <v>853</v>
      </c>
      <c r="I268" s="240" t="s">
        <v>854</v>
      </c>
      <c r="J268" s="253" t="s">
        <v>855</v>
      </c>
      <c r="K268" s="5" t="str">
        <f>VLOOKUP(M268,'ЦСР 2014'!$A$8:$B$417,2,0)</f>
        <v>Обеспечение пожарной безопасности в муниципальных учреждениях образования, культуры, физической культуры и спорта города Ставрополя</v>
      </c>
      <c r="L268" s="407"/>
      <c r="M268" s="5" t="str">
        <f t="shared" si="6"/>
        <v>16 2 2055</v>
      </c>
      <c r="N268" s="5" t="b">
        <f t="shared" si="7"/>
        <v>1</v>
      </c>
    </row>
    <row r="269" spans="1:14" s="4" customFormat="1" ht="67.5">
      <c r="A269" s="23" t="s">
        <v>858</v>
      </c>
      <c r="B269" s="23" t="s">
        <v>8</v>
      </c>
      <c r="C269" s="236" t="s">
        <v>9</v>
      </c>
      <c r="D269" s="182" t="s">
        <v>859</v>
      </c>
      <c r="E269" s="109" t="s">
        <v>1590</v>
      </c>
      <c r="F269" s="23" t="s">
        <v>858</v>
      </c>
      <c r="G269" s="23" t="s">
        <v>8</v>
      </c>
      <c r="H269" s="236" t="s">
        <v>9</v>
      </c>
      <c r="I269" s="182" t="s">
        <v>859</v>
      </c>
      <c r="J269" s="109" t="s">
        <v>860</v>
      </c>
      <c r="K269" s="5" t="str">
        <f>VLOOKUP(M269,'ЦСР 2014'!$A$8:$B$417,2,0)</f>
        <v>Муниципальная программа «Энергосбережение и повышение энергетической эффективности в городе Ставрополе на 2014 - 2017 годы»</v>
      </c>
      <c r="L269" s="398"/>
      <c r="M269" s="5" t="str">
        <f t="shared" si="6"/>
        <v>17 0 0000</v>
      </c>
      <c r="N269" s="5" t="b">
        <f t="shared" si="7"/>
        <v>1</v>
      </c>
    </row>
    <row r="270" spans="1:14" s="4" customFormat="1" ht="56.25">
      <c r="A270" s="24" t="s">
        <v>858</v>
      </c>
      <c r="B270" s="24" t="s">
        <v>102</v>
      </c>
      <c r="C270" s="215" t="s">
        <v>9</v>
      </c>
      <c r="D270" s="241" t="s">
        <v>862</v>
      </c>
      <c r="E270" s="196" t="s">
        <v>1591</v>
      </c>
      <c r="F270" s="24" t="s">
        <v>858</v>
      </c>
      <c r="G270" s="24" t="s">
        <v>102</v>
      </c>
      <c r="H270" s="215" t="s">
        <v>9</v>
      </c>
      <c r="I270" s="241" t="s">
        <v>862</v>
      </c>
      <c r="J270" s="196" t="s">
        <v>863</v>
      </c>
      <c r="K270" s="5" t="str">
        <f>VLOOKUP(M270,'ЦСР 2014'!$A$8:$B$417,2,0)</f>
        <v>Расходы в рамках реализации муниципальной программы «Энергосбережение и повышение энергетической эффективности в городе Ставрополе на 2014 - 2017 годы»</v>
      </c>
      <c r="L270" s="399"/>
      <c r="M270" s="5" t="str">
        <f t="shared" si="6"/>
        <v>17 Б 0000</v>
      </c>
      <c r="N270" s="5" t="b">
        <f t="shared" si="7"/>
        <v>1</v>
      </c>
    </row>
    <row r="271" spans="1:14" s="4" customFormat="1" ht="37.5">
      <c r="A271" s="28">
        <v>17</v>
      </c>
      <c r="B271" s="28" t="s">
        <v>102</v>
      </c>
      <c r="C271" s="28" t="s">
        <v>866</v>
      </c>
      <c r="D271" s="28" t="s">
        <v>867</v>
      </c>
      <c r="E271" s="206" t="s">
        <v>868</v>
      </c>
      <c r="F271" s="28">
        <v>17</v>
      </c>
      <c r="G271" s="28" t="s">
        <v>102</v>
      </c>
      <c r="H271" s="28" t="s">
        <v>866</v>
      </c>
      <c r="I271" s="28" t="s">
        <v>867</v>
      </c>
      <c r="J271" s="206" t="s">
        <v>868</v>
      </c>
      <c r="K271" s="5" t="str">
        <f>VLOOKUP(M271,'ЦСР 2014'!$A$8:$B$417,2,0)</f>
        <v>Расходы на проведение мероприятий по энергосбережению и повышению энергоэффективности</v>
      </c>
      <c r="L271" s="402"/>
      <c r="M271" s="5" t="str">
        <f t="shared" si="6"/>
        <v>17 Б 2049</v>
      </c>
      <c r="N271" s="5" t="b">
        <f t="shared" si="7"/>
        <v>1</v>
      </c>
    </row>
    <row r="272" spans="1:14" s="4" customFormat="1" ht="37.5">
      <c r="A272" s="28">
        <v>17</v>
      </c>
      <c r="B272" s="28" t="s">
        <v>102</v>
      </c>
      <c r="C272" s="28" t="s">
        <v>1593</v>
      </c>
      <c r="D272" s="28" t="s">
        <v>1592</v>
      </c>
      <c r="E272" s="206" t="s">
        <v>1594</v>
      </c>
      <c r="F272" s="28"/>
      <c r="G272" s="28"/>
      <c r="H272" s="28"/>
      <c r="I272" s="28"/>
      <c r="J272" s="29" t="s">
        <v>1304</v>
      </c>
      <c r="K272" s="5" t="str">
        <f>VLOOKUP(M272,'ЦСР 2014'!$A$8:$B$417,2,0)</f>
        <v>Реализация мероприятий в области энергосбережения и повышения энергетической эффективности за счет средств краевого бюджета</v>
      </c>
      <c r="L272" s="401"/>
      <c r="M272" s="5" t="str">
        <f t="shared" si="6"/>
        <v>17 Б 7656</v>
      </c>
      <c r="N272" s="5" t="b">
        <f t="shared" si="7"/>
        <v>1</v>
      </c>
    </row>
    <row r="273" spans="1:14" s="4" customFormat="1" ht="44.25" customHeight="1">
      <c r="A273" s="23" t="s">
        <v>873</v>
      </c>
      <c r="B273" s="23" t="s">
        <v>8</v>
      </c>
      <c r="C273" s="236" t="s">
        <v>9</v>
      </c>
      <c r="D273" s="182" t="s">
        <v>874</v>
      </c>
      <c r="E273" s="109" t="s">
        <v>1595</v>
      </c>
      <c r="F273" s="23" t="s">
        <v>873</v>
      </c>
      <c r="G273" s="23" t="s">
        <v>8</v>
      </c>
      <c r="H273" s="236" t="s">
        <v>9</v>
      </c>
      <c r="I273" s="182" t="s">
        <v>874</v>
      </c>
      <c r="J273" s="109" t="s">
        <v>875</v>
      </c>
      <c r="K273" s="5" t="str">
        <f>VLOOKUP(M273,'ЦСР 2014'!$A$8:$B$417,2,0)</f>
        <v>Муниципальная программа «Развитие казачества в городе Ставрополе на 2014 - 2017 годы»</v>
      </c>
      <c r="L273" s="398"/>
      <c r="M273" s="5" t="str">
        <f t="shared" si="6"/>
        <v>18 0 0000</v>
      </c>
      <c r="N273" s="5" t="b">
        <f t="shared" si="7"/>
        <v>1</v>
      </c>
    </row>
    <row r="274" spans="1:14" s="4" customFormat="1" ht="37.5">
      <c r="A274" s="24" t="s">
        <v>873</v>
      </c>
      <c r="B274" s="24" t="s">
        <v>102</v>
      </c>
      <c r="C274" s="215" t="s">
        <v>9</v>
      </c>
      <c r="D274" s="184" t="s">
        <v>877</v>
      </c>
      <c r="E274" s="196" t="s">
        <v>878</v>
      </c>
      <c r="F274" s="24" t="s">
        <v>873</v>
      </c>
      <c r="G274" s="24" t="s">
        <v>102</v>
      </c>
      <c r="H274" s="215" t="s">
        <v>9</v>
      </c>
      <c r="I274" s="184" t="s">
        <v>877</v>
      </c>
      <c r="J274" s="196" t="s">
        <v>878</v>
      </c>
      <c r="K274" s="5" t="str">
        <f>VLOOKUP(M274,'ЦСР 2014'!$A$8:$B$417,2,0)</f>
        <v>Расходы в рамках реализации муниципальной программы «Развитие казачества в городе Ставрополе на 2014 - 2017 годы»</v>
      </c>
      <c r="L274" s="399"/>
      <c r="M274" s="5" t="str">
        <f t="shared" si="6"/>
        <v>18 Б 0000</v>
      </c>
      <c r="N274" s="5" t="b">
        <f t="shared" si="7"/>
        <v>1</v>
      </c>
    </row>
    <row r="275" spans="1:14" s="4" customFormat="1" ht="37.5">
      <c r="A275" s="28" t="s">
        <v>873</v>
      </c>
      <c r="B275" s="28" t="s">
        <v>102</v>
      </c>
      <c r="C275" s="28">
        <v>2036</v>
      </c>
      <c r="D275" s="28" t="s">
        <v>885</v>
      </c>
      <c r="E275" s="206" t="s">
        <v>886</v>
      </c>
      <c r="F275" s="28" t="s">
        <v>873</v>
      </c>
      <c r="G275" s="28" t="s">
        <v>102</v>
      </c>
      <c r="H275" s="28">
        <v>2036</v>
      </c>
      <c r="I275" s="28" t="s">
        <v>885</v>
      </c>
      <c r="J275" s="206" t="s">
        <v>886</v>
      </c>
      <c r="K275" s="5" t="str">
        <f>VLOOKUP(M275,'ЦСР 2014'!$A$8:$B$417,2,0)</f>
        <v xml:space="preserve">Расходы на реализацию мероприятий, направленных на создание условий для развития казачества на территории города Ставрополя </v>
      </c>
      <c r="L275" s="402"/>
      <c r="M275" s="5" t="str">
        <f t="shared" si="6"/>
        <v>18 Б 2036</v>
      </c>
      <c r="N275" s="5" t="b">
        <f t="shared" si="7"/>
        <v>1</v>
      </c>
    </row>
    <row r="276" spans="1:14" s="4" customFormat="1" ht="56.25">
      <c r="A276" s="28" t="s">
        <v>873</v>
      </c>
      <c r="B276" s="28" t="s">
        <v>102</v>
      </c>
      <c r="C276" s="28">
        <v>6008</v>
      </c>
      <c r="D276" s="28" t="s">
        <v>881</v>
      </c>
      <c r="E276" s="206" t="s">
        <v>882</v>
      </c>
      <c r="F276" s="28" t="s">
        <v>873</v>
      </c>
      <c r="G276" s="28" t="s">
        <v>102</v>
      </c>
      <c r="H276" s="28">
        <v>6008</v>
      </c>
      <c r="I276" s="28" t="s">
        <v>881</v>
      </c>
      <c r="J276" s="206" t="s">
        <v>882</v>
      </c>
      <c r="K276" s="5" t="str">
        <f>VLOOKUP(M276,'ЦСР 2014'!$A$8:$B$417,2,0)</f>
        <v>Расходы на реализацию решения Ставропольской городской Думы «Об утверждении Положения о муниципальной казачьей дружине города Ставрополя»</v>
      </c>
      <c r="L276" s="402"/>
      <c r="M276" s="5" t="str">
        <f t="shared" si="6"/>
        <v>18 Б 6008</v>
      </c>
      <c r="N276" s="5" t="b">
        <f t="shared" si="7"/>
        <v>1</v>
      </c>
    </row>
    <row r="277" spans="1:14" s="4" customFormat="1" ht="45">
      <c r="A277" s="23">
        <v>70</v>
      </c>
      <c r="B277" s="23">
        <v>0</v>
      </c>
      <c r="C277" s="23" t="s">
        <v>9</v>
      </c>
      <c r="D277" s="182" t="s">
        <v>888</v>
      </c>
      <c r="E277" s="109" t="s">
        <v>889</v>
      </c>
      <c r="F277" s="23">
        <v>70</v>
      </c>
      <c r="G277" s="23">
        <v>0</v>
      </c>
      <c r="H277" s="23" t="s">
        <v>9</v>
      </c>
      <c r="I277" s="182" t="s">
        <v>888</v>
      </c>
      <c r="J277" s="109" t="s">
        <v>889</v>
      </c>
      <c r="K277" s="5" t="str">
        <f>VLOOKUP(M277,'ЦСР 2014'!$A$8:$B$417,2,0)</f>
        <v>Обеспечение деятельности Ставропольской городской Думы</v>
      </c>
      <c r="L277" s="398"/>
      <c r="M277" s="5" t="str">
        <f t="shared" si="6"/>
        <v>70 0 0000</v>
      </c>
      <c r="N277" s="5" t="b">
        <f t="shared" si="7"/>
        <v>1</v>
      </c>
    </row>
    <row r="278" spans="1:14" s="4" customFormat="1" ht="37.5">
      <c r="A278" s="24" t="s">
        <v>891</v>
      </c>
      <c r="B278" s="24" t="s">
        <v>15</v>
      </c>
      <c r="C278" s="215" t="s">
        <v>9</v>
      </c>
      <c r="D278" s="184" t="s">
        <v>892</v>
      </c>
      <c r="E278" s="196" t="s">
        <v>893</v>
      </c>
      <c r="F278" s="24" t="s">
        <v>891</v>
      </c>
      <c r="G278" s="24" t="s">
        <v>15</v>
      </c>
      <c r="H278" s="215" t="s">
        <v>9</v>
      </c>
      <c r="I278" s="184" t="s">
        <v>892</v>
      </c>
      <c r="J278" s="196" t="s">
        <v>893</v>
      </c>
      <c r="K278" s="5" t="str">
        <f>VLOOKUP(M278,'ЦСР 2014'!$A$8:$B$417,2,0)</f>
        <v>Непрограммные расходы в рамках обеспечения деятельности Ставропольской городской Думы</v>
      </c>
      <c r="L278" s="399"/>
      <c r="M278" s="5" t="str">
        <f t="shared" ref="M278:M340" si="8">CONCATENATE(A278," ",B278," ",C278)</f>
        <v>70 1 0000</v>
      </c>
      <c r="N278" s="5" t="b">
        <f t="shared" ref="N278:N340" si="9">E278=K278</f>
        <v>1</v>
      </c>
    </row>
    <row r="279" spans="1:14" s="4" customFormat="1" ht="37.5">
      <c r="A279" s="28">
        <v>70</v>
      </c>
      <c r="B279" s="28">
        <v>1</v>
      </c>
      <c r="C279" s="28">
        <v>1001</v>
      </c>
      <c r="D279" s="28" t="s">
        <v>895</v>
      </c>
      <c r="E279" s="253" t="s">
        <v>896</v>
      </c>
      <c r="F279" s="28">
        <v>70</v>
      </c>
      <c r="G279" s="28">
        <v>1</v>
      </c>
      <c r="H279" s="28">
        <v>1001</v>
      </c>
      <c r="I279" s="28" t="s">
        <v>895</v>
      </c>
      <c r="J279" s="253" t="s">
        <v>896</v>
      </c>
      <c r="K279" s="5" t="str">
        <f>VLOOKUP(M279,'ЦСР 2014'!$A$8:$B$417,2,0)</f>
        <v>Расходы на обеспечение функций органов местного самоуправления города Ставрополя</v>
      </c>
      <c r="L279" s="407"/>
      <c r="M279" s="5" t="str">
        <f t="shared" si="8"/>
        <v>70 1 1001</v>
      </c>
      <c r="N279" s="5" t="b">
        <f t="shared" si="9"/>
        <v>1</v>
      </c>
    </row>
    <row r="280" spans="1:14" s="4" customFormat="1" ht="37.5">
      <c r="A280" s="28">
        <v>70</v>
      </c>
      <c r="B280" s="28">
        <v>1</v>
      </c>
      <c r="C280" s="28">
        <v>1002</v>
      </c>
      <c r="D280" s="28" t="s">
        <v>898</v>
      </c>
      <c r="E280" s="253" t="s">
        <v>899</v>
      </c>
      <c r="F280" s="28">
        <v>70</v>
      </c>
      <c r="G280" s="28">
        <v>1</v>
      </c>
      <c r="H280" s="28">
        <v>1002</v>
      </c>
      <c r="I280" s="28" t="s">
        <v>898</v>
      </c>
      <c r="J280" s="253" t="s">
        <v>899</v>
      </c>
      <c r="K280" s="5" t="str">
        <f>VLOOKUP(M280,'ЦСР 2014'!$A$8:$B$417,2,0)</f>
        <v>Расходы на выплаты по оплате труда работников  органов местного самоуправления города Ставрополя</v>
      </c>
      <c r="L280" s="407"/>
      <c r="M280" s="5" t="str">
        <f t="shared" si="8"/>
        <v>70 1 1002</v>
      </c>
      <c r="N280" s="5" t="b">
        <f t="shared" si="9"/>
        <v>0</v>
      </c>
    </row>
    <row r="281" spans="1:14" s="4" customFormat="1">
      <c r="A281" s="28" t="s">
        <v>891</v>
      </c>
      <c r="B281" s="28" t="s">
        <v>15</v>
      </c>
      <c r="C281" s="28" t="s">
        <v>1139</v>
      </c>
      <c r="D281" s="28" t="s">
        <v>1596</v>
      </c>
      <c r="E281" s="253" t="s">
        <v>626</v>
      </c>
      <c r="F281" s="28"/>
      <c r="G281" s="28"/>
      <c r="H281" s="28"/>
      <c r="I281" s="28"/>
      <c r="J281" s="29" t="s">
        <v>1304</v>
      </c>
      <c r="K281" s="5" t="str">
        <f>VLOOKUP(M281,'ЦСР 2014'!$A$8:$B$417,2,0)</f>
        <v>Расходы на выплаты на основании исполнительных листов судебных органов</v>
      </c>
      <c r="L281" s="401"/>
      <c r="M281" s="5" t="str">
        <f t="shared" si="8"/>
        <v>70 1 2005</v>
      </c>
      <c r="N281" s="5" t="b">
        <f t="shared" si="9"/>
        <v>1</v>
      </c>
    </row>
    <row r="282" spans="1:14" s="4" customFormat="1" ht="37.5">
      <c r="A282" s="28">
        <v>70</v>
      </c>
      <c r="B282" s="28">
        <v>1</v>
      </c>
      <c r="C282" s="28">
        <v>2008</v>
      </c>
      <c r="D282" s="28" t="s">
        <v>901</v>
      </c>
      <c r="E282" s="253" t="s">
        <v>746</v>
      </c>
      <c r="F282" s="28">
        <v>70</v>
      </c>
      <c r="G282" s="28">
        <v>1</v>
      </c>
      <c r="H282" s="28">
        <v>2008</v>
      </c>
      <c r="I282" s="28" t="s">
        <v>901</v>
      </c>
      <c r="J282" s="253" t="s">
        <v>746</v>
      </c>
      <c r="K282" s="5" t="str">
        <f>VLOOKUP(M282,'ЦСР 2014'!$A$8:$B$417,2,0)</f>
        <v>Расходы на оказание информационных услуг средствами массовой информации</v>
      </c>
      <c r="L282" s="407"/>
      <c r="M282" s="5" t="str">
        <f t="shared" si="8"/>
        <v>70 1 2008</v>
      </c>
      <c r="N282" s="5" t="b">
        <f t="shared" si="9"/>
        <v>1</v>
      </c>
    </row>
    <row r="283" spans="1:14" s="4" customFormat="1" ht="56.25">
      <c r="A283" s="28" t="s">
        <v>891</v>
      </c>
      <c r="B283" s="28" t="s">
        <v>15</v>
      </c>
      <c r="C283" s="28" t="s">
        <v>1597</v>
      </c>
      <c r="D283" s="28" t="s">
        <v>1598</v>
      </c>
      <c r="E283" s="253" t="s">
        <v>1599</v>
      </c>
      <c r="F283" s="28"/>
      <c r="G283" s="28"/>
      <c r="H283" s="28"/>
      <c r="I283" s="28"/>
      <c r="J283" s="29" t="s">
        <v>1304</v>
      </c>
      <c r="K283" s="5" t="str">
        <f>VLOOKUP(M283,'ЦСР 2014'!$A$8:$B$417,2,0)</f>
        <v xml:space="preserve">Приобретение электронной системы голосования (оборудования) для проведения совещаний и заседаний депутатов Ставропольской городской Думы </v>
      </c>
      <c r="L283" s="401"/>
      <c r="M283" s="5" t="str">
        <f t="shared" si="8"/>
        <v>70 1 2091</v>
      </c>
      <c r="N283" s="5" t="b">
        <f t="shared" si="9"/>
        <v>0</v>
      </c>
    </row>
    <row r="284" spans="1:14" s="4" customFormat="1" ht="37.5">
      <c r="A284" s="28" t="s">
        <v>891</v>
      </c>
      <c r="B284" s="28" t="s">
        <v>15</v>
      </c>
      <c r="C284" s="28" t="s">
        <v>1601</v>
      </c>
      <c r="D284" s="28" t="s">
        <v>1600</v>
      </c>
      <c r="E284" s="253" t="s">
        <v>1712</v>
      </c>
      <c r="F284" s="28"/>
      <c r="G284" s="28"/>
      <c r="H284" s="28"/>
      <c r="I284" s="28"/>
      <c r="J284" s="29" t="s">
        <v>1304</v>
      </c>
      <c r="K284" s="5" t="str">
        <f>VLOOKUP(M284,'ЦСР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284" s="401"/>
      <c r="M284" s="5" t="str">
        <f t="shared" si="8"/>
        <v>70 1 7696</v>
      </c>
      <c r="N284" s="5" t="b">
        <f t="shared" si="9"/>
        <v>0</v>
      </c>
    </row>
    <row r="285" spans="1:14" s="4" customFormat="1">
      <c r="A285" s="24">
        <v>70</v>
      </c>
      <c r="B285" s="24">
        <v>2</v>
      </c>
      <c r="C285" s="24" t="s">
        <v>9</v>
      </c>
      <c r="D285" s="184" t="s">
        <v>903</v>
      </c>
      <c r="E285" s="196" t="s">
        <v>904</v>
      </c>
      <c r="F285" s="24">
        <v>70</v>
      </c>
      <c r="G285" s="24">
        <v>2</v>
      </c>
      <c r="H285" s="215">
        <v>0</v>
      </c>
      <c r="I285" s="184" t="s">
        <v>903</v>
      </c>
      <c r="J285" s="196" t="s">
        <v>904</v>
      </c>
      <c r="K285" s="5" t="str">
        <f>VLOOKUP(M285,'ЦСР 2014'!$A$8:$B$417,2,0)</f>
        <v>Глава муниципального образования</v>
      </c>
      <c r="L285" s="399"/>
      <c r="M285" s="5" t="str">
        <f t="shared" si="8"/>
        <v>70 2 0000</v>
      </c>
      <c r="N285" s="5" t="b">
        <f t="shared" si="9"/>
        <v>1</v>
      </c>
    </row>
    <row r="286" spans="1:14" s="4" customFormat="1">
      <c r="A286" s="423">
        <v>70</v>
      </c>
      <c r="B286" s="423">
        <v>2</v>
      </c>
      <c r="C286" s="423">
        <v>1002</v>
      </c>
      <c r="D286" s="423" t="s">
        <v>907</v>
      </c>
      <c r="E286" s="431" t="s">
        <v>899</v>
      </c>
      <c r="F286" s="423">
        <v>70</v>
      </c>
      <c r="G286" s="423">
        <v>2</v>
      </c>
      <c r="H286" s="423">
        <v>1002</v>
      </c>
      <c r="I286" s="423" t="s">
        <v>907</v>
      </c>
      <c r="J286" s="431" t="s">
        <v>899</v>
      </c>
      <c r="K286" s="5" t="str">
        <f>VLOOKUP(M286,'ЦСР 2014'!$A$8:$B$417,2,0)</f>
        <v>Расходы на выплаты по оплате труда работников  органов местного самоуправления города Ставрополя</v>
      </c>
      <c r="L286" s="407"/>
      <c r="M286" s="5" t="str">
        <f t="shared" si="8"/>
        <v>70 2 1002</v>
      </c>
      <c r="N286" s="5" t="b">
        <f t="shared" si="9"/>
        <v>0</v>
      </c>
    </row>
    <row r="287" spans="1:14" s="4" customFormat="1" ht="39" customHeight="1">
      <c r="A287" s="424"/>
      <c r="B287" s="424"/>
      <c r="C287" s="424"/>
      <c r="D287" s="424"/>
      <c r="E287" s="432"/>
      <c r="F287" s="424"/>
      <c r="G287" s="424"/>
      <c r="H287" s="424"/>
      <c r="I287" s="424"/>
      <c r="J287" s="432"/>
      <c r="K287" s="5" t="e">
        <f>VLOOKUP(M287,'ЦСР 2014'!$A$8:$B$417,2,0)</f>
        <v>#N/A</v>
      </c>
      <c r="L287" s="407"/>
      <c r="M287" s="5" t="str">
        <f t="shared" si="8"/>
        <v xml:space="preserve">  </v>
      </c>
      <c r="N287" s="5" t="e">
        <f t="shared" si="9"/>
        <v>#N/A</v>
      </c>
    </row>
    <row r="288" spans="1:14" s="4" customFormat="1">
      <c r="A288" s="24">
        <v>70</v>
      </c>
      <c r="B288" s="24">
        <v>3</v>
      </c>
      <c r="C288" s="24" t="s">
        <v>9</v>
      </c>
      <c r="D288" s="184" t="s">
        <v>909</v>
      </c>
      <c r="E288" s="196" t="s">
        <v>910</v>
      </c>
      <c r="F288" s="24">
        <v>70</v>
      </c>
      <c r="G288" s="24">
        <v>3</v>
      </c>
      <c r="H288" s="215">
        <v>0</v>
      </c>
      <c r="I288" s="184" t="s">
        <v>909</v>
      </c>
      <c r="J288" s="196" t="s">
        <v>910</v>
      </c>
      <c r="K288" s="5" t="str">
        <f>VLOOKUP(M288,'ЦСР 2014'!$A$8:$B$417,2,0)</f>
        <v>Депутаты представительного органа муниципального образования</v>
      </c>
      <c r="L288" s="399"/>
      <c r="M288" s="5" t="str">
        <f t="shared" si="8"/>
        <v>70 3 0000</v>
      </c>
      <c r="N288" s="5" t="b">
        <f t="shared" si="9"/>
        <v>1</v>
      </c>
    </row>
    <row r="289" spans="1:14" s="4" customFormat="1">
      <c r="A289" s="423">
        <v>70</v>
      </c>
      <c r="B289" s="423" t="s">
        <v>288</v>
      </c>
      <c r="C289" s="423">
        <v>1002</v>
      </c>
      <c r="D289" s="423" t="s">
        <v>913</v>
      </c>
      <c r="E289" s="431" t="s">
        <v>899</v>
      </c>
      <c r="F289" s="423">
        <v>70</v>
      </c>
      <c r="G289" s="423" t="s">
        <v>288</v>
      </c>
      <c r="H289" s="423">
        <v>1002</v>
      </c>
      <c r="I289" s="423" t="s">
        <v>913</v>
      </c>
      <c r="J289" s="431" t="s">
        <v>899</v>
      </c>
      <c r="K289" s="5" t="str">
        <f>VLOOKUP(M289,'ЦСР 2014'!$A$8:$B$417,2,0)</f>
        <v>Расходы на выплаты по оплате труда работников  органов местного самоуправления города Ставрополя</v>
      </c>
      <c r="L289" s="407"/>
      <c r="M289" s="5" t="str">
        <f t="shared" si="8"/>
        <v>70 3 1002</v>
      </c>
      <c r="N289" s="5" t="b">
        <f t="shared" si="9"/>
        <v>0</v>
      </c>
    </row>
    <row r="290" spans="1:14" s="4" customFormat="1">
      <c r="A290" s="424">
        <v>70</v>
      </c>
      <c r="B290" s="424" t="s">
        <v>288</v>
      </c>
      <c r="C290" s="424">
        <v>1002</v>
      </c>
      <c r="D290" s="424" t="s">
        <v>913</v>
      </c>
      <c r="E290" s="432" t="s">
        <v>899</v>
      </c>
      <c r="F290" s="424">
        <v>70</v>
      </c>
      <c r="G290" s="424" t="s">
        <v>288</v>
      </c>
      <c r="H290" s="424">
        <v>1002</v>
      </c>
      <c r="I290" s="424" t="s">
        <v>913</v>
      </c>
      <c r="J290" s="432" t="s">
        <v>899</v>
      </c>
      <c r="K290" s="5" t="str">
        <f>VLOOKUP(M290,'ЦСР 2014'!$A$8:$B$417,2,0)</f>
        <v>Расходы на выплаты по оплате труда работников  органов местного самоуправления города Ставрополя</v>
      </c>
      <c r="L290" s="407"/>
      <c r="M290" s="5" t="str">
        <f t="shared" si="8"/>
        <v>70 3 1002</v>
      </c>
      <c r="N290" s="5" t="b">
        <f t="shared" si="9"/>
        <v>0</v>
      </c>
    </row>
    <row r="291" spans="1:14" s="4" customFormat="1">
      <c r="A291" s="24">
        <v>70</v>
      </c>
      <c r="B291" s="24" t="s">
        <v>298</v>
      </c>
      <c r="C291" s="24" t="s">
        <v>9</v>
      </c>
      <c r="D291" s="184" t="s">
        <v>915</v>
      </c>
      <c r="E291" s="196" t="s">
        <v>916</v>
      </c>
      <c r="F291" s="24">
        <v>70</v>
      </c>
      <c r="G291" s="24" t="s">
        <v>298</v>
      </c>
      <c r="H291" s="215">
        <v>0</v>
      </c>
      <c r="I291" s="184" t="s">
        <v>915</v>
      </c>
      <c r="J291" s="196" t="s">
        <v>916</v>
      </c>
      <c r="K291" s="5" t="str">
        <f>VLOOKUP(M291,'ЦСР 2014'!$A$8:$B$417,2,0)</f>
        <v>Контрольно-счетная палата города Ставрополя</v>
      </c>
      <c r="L291" s="399"/>
      <c r="M291" s="5" t="str">
        <f t="shared" si="8"/>
        <v>70 4 0000</v>
      </c>
      <c r="N291" s="5" t="b">
        <f t="shared" si="9"/>
        <v>1</v>
      </c>
    </row>
    <row r="292" spans="1:14" s="4" customFormat="1" ht="37.5">
      <c r="A292" s="28">
        <v>70</v>
      </c>
      <c r="B292" s="28" t="s">
        <v>298</v>
      </c>
      <c r="C292" s="28" t="s">
        <v>918</v>
      </c>
      <c r="D292" s="28" t="s">
        <v>919</v>
      </c>
      <c r="E292" s="253" t="s">
        <v>896</v>
      </c>
      <c r="F292" s="28">
        <v>70</v>
      </c>
      <c r="G292" s="28" t="s">
        <v>298</v>
      </c>
      <c r="H292" s="28" t="s">
        <v>918</v>
      </c>
      <c r="I292" s="28" t="s">
        <v>919</v>
      </c>
      <c r="J292" s="253" t="s">
        <v>896</v>
      </c>
      <c r="K292" s="5" t="str">
        <f>VLOOKUP(M292,'ЦСР 2014'!$A$8:$B$417,2,0)</f>
        <v>Расходы на обеспечение функций органов местного самоуправления города Ставрополя</v>
      </c>
      <c r="L292" s="407"/>
      <c r="M292" s="5" t="str">
        <f t="shared" si="8"/>
        <v>70 4 1001</v>
      </c>
      <c r="N292" s="5" t="b">
        <f t="shared" si="9"/>
        <v>1</v>
      </c>
    </row>
    <row r="293" spans="1:14" s="4" customFormat="1" ht="37.5">
      <c r="A293" s="28">
        <v>70</v>
      </c>
      <c r="B293" s="28" t="s">
        <v>298</v>
      </c>
      <c r="C293" s="28" t="s">
        <v>921</v>
      </c>
      <c r="D293" s="28" t="s">
        <v>922</v>
      </c>
      <c r="E293" s="253" t="s">
        <v>899</v>
      </c>
      <c r="F293" s="28">
        <v>70</v>
      </c>
      <c r="G293" s="28" t="s">
        <v>298</v>
      </c>
      <c r="H293" s="28" t="s">
        <v>921</v>
      </c>
      <c r="I293" s="28" t="s">
        <v>922</v>
      </c>
      <c r="J293" s="253" t="s">
        <v>899</v>
      </c>
      <c r="K293" s="5" t="str">
        <f>VLOOKUP(M293,'ЦСР 2014'!$A$8:$B$417,2,0)</f>
        <v>Расходы на выплаты по оплате труда работников  органов местного самоуправления города Ставрополя</v>
      </c>
      <c r="L293" s="407"/>
      <c r="M293" s="5" t="str">
        <f t="shared" si="8"/>
        <v>70 4 1002</v>
      </c>
      <c r="N293" s="5" t="b">
        <f t="shared" si="9"/>
        <v>0</v>
      </c>
    </row>
    <row r="294" spans="1:14" s="4" customFormat="1" ht="56.25">
      <c r="A294" s="28" t="s">
        <v>891</v>
      </c>
      <c r="B294" s="28" t="s">
        <v>298</v>
      </c>
      <c r="C294" s="238">
        <v>7696</v>
      </c>
      <c r="D294" s="239" t="s">
        <v>1602</v>
      </c>
      <c r="E294" s="163" t="s">
        <v>1603</v>
      </c>
      <c r="F294" s="271"/>
      <c r="G294" s="271"/>
      <c r="H294" s="272"/>
      <c r="I294" s="273"/>
      <c r="J294" s="29" t="s">
        <v>1304</v>
      </c>
      <c r="K294" s="5" t="str">
        <f>VLOOKUP(M294,'ЦСР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294" s="401"/>
      <c r="M294" s="5" t="str">
        <f t="shared" si="8"/>
        <v>70 4 7696</v>
      </c>
      <c r="N294" s="5" t="b">
        <f t="shared" si="9"/>
        <v>0</v>
      </c>
    </row>
    <row r="295" spans="1:14" s="4" customFormat="1" ht="45">
      <c r="A295" s="23">
        <v>71</v>
      </c>
      <c r="B295" s="23" t="s">
        <v>8</v>
      </c>
      <c r="C295" s="23" t="s">
        <v>9</v>
      </c>
      <c r="D295" s="182" t="s">
        <v>926</v>
      </c>
      <c r="E295" s="109" t="s">
        <v>927</v>
      </c>
      <c r="F295" s="23">
        <v>71</v>
      </c>
      <c r="G295" s="23" t="s">
        <v>8</v>
      </c>
      <c r="H295" s="23" t="s">
        <v>9</v>
      </c>
      <c r="I295" s="182" t="s">
        <v>926</v>
      </c>
      <c r="J295" s="109" t="s">
        <v>927</v>
      </c>
      <c r="K295" s="5" t="str">
        <f>VLOOKUP(M295,'ЦСР 2014'!$A$8:$B$417,2,0)</f>
        <v>Обеспечение деятельности администрации города Ставрополя</v>
      </c>
      <c r="L295" s="398"/>
      <c r="M295" s="5" t="str">
        <f t="shared" si="8"/>
        <v>71 0 0000</v>
      </c>
      <c r="N295" s="5" t="b">
        <f t="shared" si="9"/>
        <v>1</v>
      </c>
    </row>
    <row r="296" spans="1:14" s="4" customFormat="1" ht="37.5">
      <c r="A296" s="24">
        <v>71</v>
      </c>
      <c r="B296" s="24" t="s">
        <v>15</v>
      </c>
      <c r="C296" s="24" t="s">
        <v>9</v>
      </c>
      <c r="D296" s="184" t="s">
        <v>929</v>
      </c>
      <c r="E296" s="196" t="s">
        <v>930</v>
      </c>
      <c r="F296" s="24">
        <v>71</v>
      </c>
      <c r="G296" s="24" t="s">
        <v>15</v>
      </c>
      <c r="H296" s="215">
        <v>0</v>
      </c>
      <c r="I296" s="184" t="s">
        <v>929</v>
      </c>
      <c r="J296" s="196" t="s">
        <v>930</v>
      </c>
      <c r="K296" s="5" t="str">
        <f>VLOOKUP(M296,'ЦСР 2014'!$A$8:$B$417,2,0)</f>
        <v>Непрограммные расходы в рамках обеспечения деятельности администрации города Ставрополя</v>
      </c>
      <c r="L296" s="399"/>
      <c r="M296" s="5" t="str">
        <f t="shared" si="8"/>
        <v>71 1 0000</v>
      </c>
      <c r="N296" s="5" t="b">
        <f t="shared" si="9"/>
        <v>1</v>
      </c>
    </row>
    <row r="297" spans="1:14" s="4" customFormat="1" ht="37.5">
      <c r="A297" s="28">
        <v>71</v>
      </c>
      <c r="B297" s="28" t="s">
        <v>15</v>
      </c>
      <c r="C297" s="28" t="s">
        <v>918</v>
      </c>
      <c r="D297" s="28" t="s">
        <v>932</v>
      </c>
      <c r="E297" s="253" t="s">
        <v>896</v>
      </c>
      <c r="F297" s="28">
        <v>71</v>
      </c>
      <c r="G297" s="28" t="s">
        <v>15</v>
      </c>
      <c r="H297" s="28" t="s">
        <v>918</v>
      </c>
      <c r="I297" s="28" t="s">
        <v>932</v>
      </c>
      <c r="J297" s="253" t="s">
        <v>896</v>
      </c>
      <c r="K297" s="5" t="str">
        <f>VLOOKUP(M297,'ЦСР 2014'!$A$8:$B$417,2,0)</f>
        <v>Расходы на обеспечение функций органов местного самоуправления города Ставрополя</v>
      </c>
      <c r="L297" s="407"/>
      <c r="M297" s="5" t="str">
        <f t="shared" si="8"/>
        <v>71 1 1001</v>
      </c>
      <c r="N297" s="5" t="b">
        <f t="shared" si="9"/>
        <v>1</v>
      </c>
    </row>
    <row r="298" spans="1:14" s="4" customFormat="1" ht="37.5">
      <c r="A298" s="28">
        <v>71</v>
      </c>
      <c r="B298" s="28" t="s">
        <v>15</v>
      </c>
      <c r="C298" s="28" t="s">
        <v>921</v>
      </c>
      <c r="D298" s="28" t="s">
        <v>934</v>
      </c>
      <c r="E298" s="253" t="s">
        <v>899</v>
      </c>
      <c r="F298" s="28">
        <v>71</v>
      </c>
      <c r="G298" s="28" t="s">
        <v>15</v>
      </c>
      <c r="H298" s="28" t="s">
        <v>921</v>
      </c>
      <c r="I298" s="28" t="s">
        <v>934</v>
      </c>
      <c r="J298" s="253" t="s">
        <v>899</v>
      </c>
      <c r="K298" s="5" t="str">
        <f>VLOOKUP(M298,'ЦСР 2014'!$A$8:$B$417,2,0)</f>
        <v>Расходы на выплаты по оплате труда работников  органов местного самоуправления города Ставрополя</v>
      </c>
      <c r="L298" s="407"/>
      <c r="M298" s="5" t="str">
        <f t="shared" si="8"/>
        <v>71 1 1002</v>
      </c>
      <c r="N298" s="5" t="b">
        <f t="shared" si="9"/>
        <v>0</v>
      </c>
    </row>
    <row r="299" spans="1:14" s="4" customFormat="1" ht="37.5">
      <c r="A299" s="28">
        <v>71</v>
      </c>
      <c r="B299" s="28" t="s">
        <v>15</v>
      </c>
      <c r="C299" s="28" t="s">
        <v>936</v>
      </c>
      <c r="D299" s="28" t="s">
        <v>937</v>
      </c>
      <c r="E299" s="253" t="s">
        <v>938</v>
      </c>
      <c r="F299" s="28">
        <v>71</v>
      </c>
      <c r="G299" s="28" t="s">
        <v>15</v>
      </c>
      <c r="H299" s="28" t="s">
        <v>936</v>
      </c>
      <c r="I299" s="28" t="s">
        <v>937</v>
      </c>
      <c r="J299" s="253" t="s">
        <v>938</v>
      </c>
      <c r="K299" s="5" t="str">
        <f>VLOOKUP(M299,'ЦСР 2014'!$A$8:$B$417,2,0)</f>
        <v>Обеспечение деятельности (оказание услуг) учреждений по обеспечению хозяйственного обслуживания</v>
      </c>
      <c r="L299" s="407"/>
      <c r="M299" s="5" t="str">
        <f t="shared" si="8"/>
        <v>71 1 1102</v>
      </c>
      <c r="N299" s="5" t="b">
        <f t="shared" si="9"/>
        <v>1</v>
      </c>
    </row>
    <row r="300" spans="1:14" s="4" customFormat="1">
      <c r="A300" s="28" t="s">
        <v>1453</v>
      </c>
      <c r="B300" s="28" t="s">
        <v>15</v>
      </c>
      <c r="C300" s="28" t="s">
        <v>1139</v>
      </c>
      <c r="D300" s="28" t="s">
        <v>1454</v>
      </c>
      <c r="E300" s="253" t="s">
        <v>626</v>
      </c>
      <c r="F300" s="28" t="s">
        <v>1453</v>
      </c>
      <c r="G300" s="28" t="s">
        <v>15</v>
      </c>
      <c r="H300" s="28" t="s">
        <v>1139</v>
      </c>
      <c r="I300" s="28" t="s">
        <v>1454</v>
      </c>
      <c r="J300" s="253" t="s">
        <v>626</v>
      </c>
      <c r="K300" s="5" t="str">
        <f>VLOOKUP(M300,'ЦСР 2014'!$A$8:$B$417,2,0)</f>
        <v>Расходы на выплаты на основании исполнительных листов судебных органов</v>
      </c>
      <c r="L300" s="407"/>
      <c r="M300" s="5" t="str">
        <f t="shared" si="8"/>
        <v>71 1 2005</v>
      </c>
      <c r="N300" s="5" t="b">
        <f t="shared" si="9"/>
        <v>1</v>
      </c>
    </row>
    <row r="301" spans="1:14" s="4" customFormat="1" ht="75">
      <c r="A301" s="28">
        <v>71</v>
      </c>
      <c r="B301" s="28" t="s">
        <v>15</v>
      </c>
      <c r="C301" s="28" t="s">
        <v>940</v>
      </c>
      <c r="D301" s="28" t="s">
        <v>941</v>
      </c>
      <c r="E301" s="253" t="s">
        <v>942</v>
      </c>
      <c r="F301" s="28">
        <v>71</v>
      </c>
      <c r="G301" s="28" t="s">
        <v>15</v>
      </c>
      <c r="H301" s="28" t="s">
        <v>940</v>
      </c>
      <c r="I301" s="28" t="s">
        <v>941</v>
      </c>
      <c r="J301" s="253" t="s">
        <v>942</v>
      </c>
      <c r="K301" s="5" t="str">
        <f>VLOOKUP(M301,'ЦСР 2014'!$A$8:$B$417,2,0)</f>
        <v>Субвенции, выделяемые местным бюджетам на осуществление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v>
      </c>
      <c r="L301" s="407"/>
      <c r="M301" s="5" t="str">
        <f t="shared" si="8"/>
        <v>71 1 5120</v>
      </c>
      <c r="N301" s="5" t="b">
        <f t="shared" si="9"/>
        <v>0</v>
      </c>
    </row>
    <row r="302" spans="1:14" s="4" customFormat="1" ht="112.5">
      <c r="A302" s="28">
        <v>71</v>
      </c>
      <c r="B302" s="28" t="s">
        <v>15</v>
      </c>
      <c r="C302" s="28" t="s">
        <v>943</v>
      </c>
      <c r="D302" s="28" t="s">
        <v>944</v>
      </c>
      <c r="E302" s="253" t="s">
        <v>945</v>
      </c>
      <c r="F302" s="28">
        <v>71</v>
      </c>
      <c r="G302" s="28" t="s">
        <v>15</v>
      </c>
      <c r="H302" s="28" t="s">
        <v>943</v>
      </c>
      <c r="I302" s="28" t="s">
        <v>944</v>
      </c>
      <c r="J302" s="253" t="s">
        <v>945</v>
      </c>
      <c r="K302" s="5" t="str">
        <f>VLOOKUP(M302,'ЦСР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комиссий по делам несовершеннолетних и защите их прав и организации деятельности таких комиссий»</v>
      </c>
      <c r="L302" s="407"/>
      <c r="M302" s="5" t="str">
        <f t="shared" si="8"/>
        <v>71 1 7636</v>
      </c>
      <c r="N302" s="5" t="b">
        <f t="shared" si="9"/>
        <v>0</v>
      </c>
    </row>
    <row r="303" spans="1:14" s="4" customFormat="1" ht="56.25">
      <c r="A303" s="28">
        <v>71</v>
      </c>
      <c r="B303" s="28" t="s">
        <v>15</v>
      </c>
      <c r="C303" s="28" t="s">
        <v>947</v>
      </c>
      <c r="D303" s="28" t="s">
        <v>948</v>
      </c>
      <c r="E303" s="253" t="s">
        <v>949</v>
      </c>
      <c r="F303" s="28">
        <v>71</v>
      </c>
      <c r="G303" s="28" t="s">
        <v>15</v>
      </c>
      <c r="H303" s="28" t="s">
        <v>947</v>
      </c>
      <c r="I303" s="28" t="s">
        <v>948</v>
      </c>
      <c r="J303" s="253" t="s">
        <v>949</v>
      </c>
      <c r="K303" s="5" t="str">
        <f>VLOOKUP(M303,'ЦСР 2014'!$A$8:$B$417,2,0)</f>
        <v>Средства, выделяемые местным бюджетам на возмещение расходов, связанных с материальным обеспечением деятельности депутатов Думы Ставропольского края и их помощников в Ставропольском крае</v>
      </c>
      <c r="L303" s="407"/>
      <c r="M303" s="5" t="str">
        <f t="shared" si="8"/>
        <v>71 1 7661</v>
      </c>
      <c r="N303" s="5" t="b">
        <f t="shared" si="9"/>
        <v>1</v>
      </c>
    </row>
    <row r="304" spans="1:14" s="4" customFormat="1" ht="93.75">
      <c r="A304" s="28">
        <v>71</v>
      </c>
      <c r="B304" s="28" t="s">
        <v>15</v>
      </c>
      <c r="C304" s="28" t="s">
        <v>952</v>
      </c>
      <c r="D304" s="28" t="s">
        <v>953</v>
      </c>
      <c r="E304" s="253" t="s">
        <v>954</v>
      </c>
      <c r="F304" s="28">
        <v>71</v>
      </c>
      <c r="G304" s="28" t="s">
        <v>15</v>
      </c>
      <c r="H304" s="28" t="s">
        <v>952</v>
      </c>
      <c r="I304" s="28" t="s">
        <v>953</v>
      </c>
      <c r="J304" s="253" t="s">
        <v>954</v>
      </c>
      <c r="K304" s="5" t="str">
        <f>VLOOKUP(M304,'ЦСР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по формированию, содержанию и использованию Архивного фонда Ставропольского края»</v>
      </c>
      <c r="L304" s="407"/>
      <c r="M304" s="5" t="str">
        <f t="shared" si="8"/>
        <v>71 1 7663</v>
      </c>
      <c r="N304" s="5" t="b">
        <f t="shared" si="9"/>
        <v>0</v>
      </c>
    </row>
    <row r="305" spans="1:14" s="4" customFormat="1" ht="112.5">
      <c r="A305" s="28">
        <v>71</v>
      </c>
      <c r="B305" s="28" t="s">
        <v>15</v>
      </c>
      <c r="C305" s="28" t="s">
        <v>956</v>
      </c>
      <c r="D305" s="28" t="s">
        <v>957</v>
      </c>
      <c r="E305" s="253" t="s">
        <v>958</v>
      </c>
      <c r="F305" s="28">
        <v>71</v>
      </c>
      <c r="G305" s="28" t="s">
        <v>15</v>
      </c>
      <c r="H305" s="28" t="s">
        <v>956</v>
      </c>
      <c r="I305" s="28" t="s">
        <v>957</v>
      </c>
      <c r="J305" s="253" t="s">
        <v>958</v>
      </c>
      <c r="K305" s="5" t="str">
        <f>VLOOKUP(M305,'ЦСР 2014'!$A$8:$B$417,2,0)</f>
        <v>Субвенции бюджетам городских округов на выполнение передаваемых полномочий субъектов Российской Федерации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административных комиссий»</v>
      </c>
      <c r="L305" s="407"/>
      <c r="M305" s="5" t="str">
        <f t="shared" si="8"/>
        <v>71 1 7693</v>
      </c>
      <c r="N305" s="5" t="b">
        <f t="shared" si="9"/>
        <v>1</v>
      </c>
    </row>
    <row r="306" spans="1:14" s="4" customFormat="1" ht="56.25">
      <c r="A306" s="28" t="s">
        <v>1453</v>
      </c>
      <c r="B306" s="28" t="s">
        <v>15</v>
      </c>
      <c r="C306" s="28" t="s">
        <v>1601</v>
      </c>
      <c r="D306" s="28" t="s">
        <v>1604</v>
      </c>
      <c r="E306" s="253" t="s">
        <v>1605</v>
      </c>
      <c r="F306" s="28"/>
      <c r="G306" s="28"/>
      <c r="H306" s="28"/>
      <c r="I306" s="28"/>
      <c r="J306" s="29" t="s">
        <v>1304</v>
      </c>
      <c r="K306" s="5" t="str">
        <f>VLOOKUP(M306,'ЦСР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06" s="401"/>
      <c r="M306" s="5" t="str">
        <f t="shared" si="8"/>
        <v>71 1 7696</v>
      </c>
      <c r="N306" s="5" t="b">
        <f t="shared" si="9"/>
        <v>0</v>
      </c>
    </row>
    <row r="307" spans="1:14" s="4" customFormat="1" ht="37.5">
      <c r="A307" s="24">
        <v>71</v>
      </c>
      <c r="B307" s="24" t="s">
        <v>91</v>
      </c>
      <c r="C307" s="215">
        <v>0</v>
      </c>
      <c r="D307" s="184" t="s">
        <v>960</v>
      </c>
      <c r="E307" s="196" t="s">
        <v>961</v>
      </c>
      <c r="F307" s="24">
        <v>71</v>
      </c>
      <c r="G307" s="24" t="s">
        <v>91</v>
      </c>
      <c r="H307" s="215">
        <v>0</v>
      </c>
      <c r="I307" s="184" t="s">
        <v>960</v>
      </c>
      <c r="J307" s="196" t="s">
        <v>961</v>
      </c>
      <c r="K307" s="5" t="e">
        <f>VLOOKUP(M307,'ЦСР 2014'!$A$8:$B$417,2,0)</f>
        <v>#N/A</v>
      </c>
      <c r="L307" s="399"/>
      <c r="M307" s="5" t="str">
        <f t="shared" si="8"/>
        <v>71 2 0</v>
      </c>
      <c r="N307" s="5" t="e">
        <f t="shared" si="9"/>
        <v>#N/A</v>
      </c>
    </row>
    <row r="308" spans="1:14" s="260" customFormat="1" ht="37.5">
      <c r="A308" s="342" t="s">
        <v>1453</v>
      </c>
      <c r="B308" s="342" t="s">
        <v>91</v>
      </c>
      <c r="C308" s="289">
        <v>1001</v>
      </c>
      <c r="D308" s="290" t="s">
        <v>1606</v>
      </c>
      <c r="E308" s="291" t="s">
        <v>896</v>
      </c>
      <c r="F308" s="286"/>
      <c r="G308" s="286"/>
      <c r="H308" s="287"/>
      <c r="I308" s="288"/>
      <c r="J308" s="29" t="s">
        <v>1304</v>
      </c>
      <c r="K308" s="5" t="str">
        <f>VLOOKUP(M308,'ЦСР 2014'!$A$8:$B$417,2,0)</f>
        <v>Расходы на обеспечение функций органов местного самоуправления города Ставрополя</v>
      </c>
      <c r="L308" s="401"/>
      <c r="M308" s="5" t="str">
        <f t="shared" si="8"/>
        <v>71 2 1001</v>
      </c>
      <c r="N308" s="5" t="b">
        <f t="shared" si="9"/>
        <v>1</v>
      </c>
    </row>
    <row r="309" spans="1:14" s="60" customFormat="1">
      <c r="A309" s="423" t="s">
        <v>1453</v>
      </c>
      <c r="B309" s="423" t="s">
        <v>91</v>
      </c>
      <c r="C309" s="423" t="s">
        <v>921</v>
      </c>
      <c r="D309" s="423" t="s">
        <v>964</v>
      </c>
      <c r="E309" s="431" t="s">
        <v>899</v>
      </c>
      <c r="F309" s="423">
        <v>71</v>
      </c>
      <c r="G309" s="423" t="s">
        <v>91</v>
      </c>
      <c r="H309" s="423" t="s">
        <v>921</v>
      </c>
      <c r="I309" s="423" t="s">
        <v>964</v>
      </c>
      <c r="J309" s="431" t="s">
        <v>899</v>
      </c>
      <c r="K309" s="5" t="str">
        <f>VLOOKUP(M309,'ЦСР 2014'!$A$8:$B$417,2,0)</f>
        <v>Расходы на выплаты по оплате труда работников  органов местного самоуправления города Ставрополя</v>
      </c>
      <c r="L309" s="407"/>
      <c r="M309" s="5" t="str">
        <f t="shared" si="8"/>
        <v>71 2 1002</v>
      </c>
      <c r="N309" s="5" t="b">
        <f t="shared" si="9"/>
        <v>0</v>
      </c>
    </row>
    <row r="310" spans="1:14" s="4" customFormat="1">
      <c r="A310" s="424"/>
      <c r="B310" s="424"/>
      <c r="C310" s="424"/>
      <c r="D310" s="424"/>
      <c r="E310" s="432"/>
      <c r="F310" s="424"/>
      <c r="G310" s="424"/>
      <c r="H310" s="424"/>
      <c r="I310" s="424"/>
      <c r="J310" s="432"/>
      <c r="K310" s="5" t="e">
        <f>VLOOKUP(M310,'ЦСР 2014'!$A$8:$B$417,2,0)</f>
        <v>#N/A</v>
      </c>
      <c r="L310" s="407"/>
      <c r="M310" s="5"/>
      <c r="N310" s="5" t="e">
        <f t="shared" si="9"/>
        <v>#N/A</v>
      </c>
    </row>
    <row r="311" spans="1:14" s="4" customFormat="1">
      <c r="A311" s="24" t="s">
        <v>1453</v>
      </c>
      <c r="B311" s="24" t="s">
        <v>288</v>
      </c>
      <c r="C311" s="24" t="s">
        <v>9</v>
      </c>
      <c r="D311" s="184" t="s">
        <v>1607</v>
      </c>
      <c r="E311" s="196" t="s">
        <v>1608</v>
      </c>
      <c r="F311" s="81"/>
      <c r="G311" s="81"/>
      <c r="H311" s="82"/>
      <c r="I311" s="83"/>
      <c r="J311" s="292"/>
      <c r="K311" s="5" t="str">
        <f>VLOOKUP(M311,'ЦСР 2014'!$A$8:$B$417,2,0)</f>
        <v>Проведение выборов и референдумов</v>
      </c>
      <c r="L311" s="408"/>
      <c r="M311" s="5" t="str">
        <f t="shared" si="8"/>
        <v>71 3 0000</v>
      </c>
      <c r="N311" s="5" t="b">
        <f t="shared" si="9"/>
        <v>1</v>
      </c>
    </row>
    <row r="312" spans="1:14" s="4" customFormat="1" ht="37.5">
      <c r="A312" s="28" t="s">
        <v>1453</v>
      </c>
      <c r="B312" s="28" t="s">
        <v>288</v>
      </c>
      <c r="C312" s="28" t="s">
        <v>1468</v>
      </c>
      <c r="D312" s="28" t="s">
        <v>1609</v>
      </c>
      <c r="E312" s="163" t="s">
        <v>1297</v>
      </c>
      <c r="F312" s="84"/>
      <c r="G312" s="84"/>
      <c r="H312" s="84"/>
      <c r="I312" s="84"/>
      <c r="J312" s="163" t="s">
        <v>1304</v>
      </c>
      <c r="K312" s="5" t="str">
        <f>VLOOKUP(M312,'ЦСР 2014'!$A$8:$B$417,2,0)</f>
        <v>Расходы на проведение выборов в представительные органы муниципального образования</v>
      </c>
      <c r="L312" s="396"/>
      <c r="M312" s="5" t="str">
        <f t="shared" si="8"/>
        <v>71 3 2086</v>
      </c>
      <c r="N312" s="5" t="b">
        <f t="shared" si="9"/>
        <v>1</v>
      </c>
    </row>
    <row r="313" spans="1:14" s="4" customFormat="1">
      <c r="A313" s="218" t="s">
        <v>1453</v>
      </c>
      <c r="B313" s="218" t="s">
        <v>298</v>
      </c>
      <c r="C313" s="218" t="s">
        <v>9</v>
      </c>
      <c r="D313" s="218" t="s">
        <v>1610</v>
      </c>
      <c r="E313" s="321" t="s">
        <v>977</v>
      </c>
      <c r="F313" s="293"/>
      <c r="G313" s="293"/>
      <c r="H313" s="293"/>
      <c r="I313" s="293"/>
      <c r="J313" s="294"/>
      <c r="K313" s="5" t="str">
        <f>VLOOKUP(M313,'ЦСР 2014'!$A$8:$B$417,2,0)</f>
        <v>Расходы, предусмотренные на иные цели</v>
      </c>
      <c r="L313" s="409"/>
      <c r="M313" s="5" t="str">
        <f t="shared" si="8"/>
        <v>71 4 0000</v>
      </c>
      <c r="N313" s="5" t="b">
        <f t="shared" si="9"/>
        <v>1</v>
      </c>
    </row>
    <row r="314" spans="1:14" s="4" customFormat="1">
      <c r="A314" s="28" t="s">
        <v>1453</v>
      </c>
      <c r="B314" s="28" t="s">
        <v>298</v>
      </c>
      <c r="C314" s="28" t="s">
        <v>1489</v>
      </c>
      <c r="D314" s="28" t="s">
        <v>1611</v>
      </c>
      <c r="E314" s="163" t="s">
        <v>1277</v>
      </c>
      <c r="F314" s="84"/>
      <c r="G314" s="84"/>
      <c r="H314" s="84"/>
      <c r="I314" s="84"/>
      <c r="J314" s="163" t="s">
        <v>1304</v>
      </c>
      <c r="K314" s="5" t="str">
        <f>VLOOKUP(M314,'ЦСР 2014'!$A$8:$B$417,2,0)</f>
        <v>Расходы на уплату административного штрафа</v>
      </c>
      <c r="L314" s="396"/>
      <c r="M314" s="5" t="str">
        <f t="shared" si="8"/>
        <v>71 4 2104</v>
      </c>
      <c r="N314" s="5" t="b">
        <f t="shared" si="9"/>
        <v>1</v>
      </c>
    </row>
    <row r="315" spans="1:14" s="4" customFormat="1" ht="45">
      <c r="A315" s="23">
        <v>72</v>
      </c>
      <c r="B315" s="23">
        <v>0</v>
      </c>
      <c r="C315" s="23" t="s">
        <v>9</v>
      </c>
      <c r="D315" s="182" t="s">
        <v>966</v>
      </c>
      <c r="E315" s="109" t="s">
        <v>967</v>
      </c>
      <c r="F315" s="23">
        <v>72</v>
      </c>
      <c r="G315" s="23">
        <v>0</v>
      </c>
      <c r="H315" s="23" t="s">
        <v>9</v>
      </c>
      <c r="I315" s="182" t="s">
        <v>966</v>
      </c>
      <c r="J315" s="109" t="s">
        <v>967</v>
      </c>
      <c r="K315" s="5" t="str">
        <f>VLOOKUP(M315,'ЦСР 2014'!$A$8:$B$417,2,0)</f>
        <v>Обеспечение деятельности комитета по управлению муниципальным имуществом города Ставрополя</v>
      </c>
      <c r="L315" s="398"/>
      <c r="M315" s="5" t="str">
        <f t="shared" si="8"/>
        <v>72 0 0000</v>
      </c>
      <c r="N315" s="5" t="b">
        <f t="shared" si="9"/>
        <v>1</v>
      </c>
    </row>
    <row r="316" spans="1:14" s="4" customFormat="1" ht="37.5">
      <c r="A316" s="24">
        <v>72</v>
      </c>
      <c r="B316" s="24" t="s">
        <v>15</v>
      </c>
      <c r="C316" s="24" t="s">
        <v>9</v>
      </c>
      <c r="D316" s="184" t="s">
        <v>969</v>
      </c>
      <c r="E316" s="196" t="s">
        <v>970</v>
      </c>
      <c r="F316" s="24">
        <v>72</v>
      </c>
      <c r="G316" s="24" t="s">
        <v>15</v>
      </c>
      <c r="H316" s="215">
        <v>0</v>
      </c>
      <c r="I316" s="184" t="s">
        <v>969</v>
      </c>
      <c r="J316" s="196" t="s">
        <v>970</v>
      </c>
      <c r="K316" s="5" t="str">
        <f>VLOOKUP(M316,'ЦСР 2014'!$A$8:$B$417,2,0)</f>
        <v>Непрограммные расходы в рамках обеспечения деятельности комитета по управлению муниципальным имуществом города Ставрополя</v>
      </c>
      <c r="L316" s="399"/>
      <c r="M316" s="5" t="str">
        <f t="shared" si="8"/>
        <v>72 1 0000</v>
      </c>
      <c r="N316" s="5" t="b">
        <f t="shared" si="9"/>
        <v>1</v>
      </c>
    </row>
    <row r="317" spans="1:14" s="4" customFormat="1" ht="37.5">
      <c r="A317" s="28">
        <v>72</v>
      </c>
      <c r="B317" s="28" t="s">
        <v>15</v>
      </c>
      <c r="C317" s="28" t="s">
        <v>918</v>
      </c>
      <c r="D317" s="28" t="s">
        <v>972</v>
      </c>
      <c r="E317" s="253" t="s">
        <v>896</v>
      </c>
      <c r="F317" s="28">
        <v>72</v>
      </c>
      <c r="G317" s="28" t="s">
        <v>15</v>
      </c>
      <c r="H317" s="28" t="s">
        <v>918</v>
      </c>
      <c r="I317" s="28" t="s">
        <v>972</v>
      </c>
      <c r="J317" s="253" t="s">
        <v>896</v>
      </c>
      <c r="K317" s="5" t="str">
        <f>VLOOKUP(M317,'ЦСР 2014'!$A$8:$B$417,2,0)</f>
        <v>Расходы на обеспечение функций органов местного самоуправления города Ставрополя</v>
      </c>
      <c r="L317" s="407"/>
      <c r="M317" s="5" t="str">
        <f t="shared" si="8"/>
        <v>72 1 1001</v>
      </c>
      <c r="N317" s="5" t="b">
        <f t="shared" si="9"/>
        <v>1</v>
      </c>
    </row>
    <row r="318" spans="1:14" s="4" customFormat="1" ht="37.5">
      <c r="A318" s="28">
        <v>72</v>
      </c>
      <c r="B318" s="28" t="s">
        <v>15</v>
      </c>
      <c r="C318" s="28" t="s">
        <v>921</v>
      </c>
      <c r="D318" s="28" t="s">
        <v>974</v>
      </c>
      <c r="E318" s="253" t="s">
        <v>899</v>
      </c>
      <c r="F318" s="28">
        <v>72</v>
      </c>
      <c r="G318" s="28" t="s">
        <v>15</v>
      </c>
      <c r="H318" s="28" t="s">
        <v>921</v>
      </c>
      <c r="I318" s="28" t="s">
        <v>974</v>
      </c>
      <c r="J318" s="253" t="s">
        <v>899</v>
      </c>
      <c r="K318" s="5" t="str">
        <f>VLOOKUP(M318,'ЦСР 2014'!$A$8:$B$417,2,0)</f>
        <v>Расходы на выплаты по оплате труда работников  органов местного самоуправления города Ставрополя</v>
      </c>
      <c r="L318" s="407"/>
      <c r="M318" s="5" t="str">
        <f t="shared" si="8"/>
        <v>72 1 1002</v>
      </c>
      <c r="N318" s="5" t="b">
        <f t="shared" si="9"/>
        <v>0</v>
      </c>
    </row>
    <row r="319" spans="1:14" s="4" customFormat="1">
      <c r="A319" s="28" t="s">
        <v>1361</v>
      </c>
      <c r="B319" s="28" t="s">
        <v>15</v>
      </c>
      <c r="C319" s="28" t="s">
        <v>1139</v>
      </c>
      <c r="D319" s="28" t="s">
        <v>1455</v>
      </c>
      <c r="E319" s="253" t="s">
        <v>626</v>
      </c>
      <c r="F319" s="28" t="s">
        <v>1361</v>
      </c>
      <c r="G319" s="28" t="s">
        <v>15</v>
      </c>
      <c r="H319" s="28" t="s">
        <v>1139</v>
      </c>
      <c r="I319" s="28" t="s">
        <v>1455</v>
      </c>
      <c r="J319" s="253" t="s">
        <v>626</v>
      </c>
      <c r="K319" s="5" t="str">
        <f>VLOOKUP(M319,'ЦСР 2014'!$A$8:$B$417,2,0)</f>
        <v>Расходы на выплаты на основании исполнительных листов судебных органов</v>
      </c>
      <c r="L319" s="407"/>
      <c r="M319" s="5" t="str">
        <f t="shared" si="8"/>
        <v>72 1 2005</v>
      </c>
      <c r="N319" s="5" t="b">
        <f t="shared" si="9"/>
        <v>1</v>
      </c>
    </row>
    <row r="320" spans="1:14" s="4" customFormat="1" ht="56.25">
      <c r="A320" s="28" t="s">
        <v>1361</v>
      </c>
      <c r="B320" s="28" t="s">
        <v>15</v>
      </c>
      <c r="C320" s="28" t="s">
        <v>1601</v>
      </c>
      <c r="D320" s="28" t="s">
        <v>1612</v>
      </c>
      <c r="E320" s="253" t="s">
        <v>1605</v>
      </c>
      <c r="F320" s="28"/>
      <c r="G320" s="28"/>
      <c r="H320" s="28"/>
      <c r="I320" s="28"/>
      <c r="J320" s="163" t="s">
        <v>1304</v>
      </c>
      <c r="K320" s="5" t="str">
        <f>VLOOKUP(M320,'ЦСР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20" s="396"/>
      <c r="M320" s="5" t="str">
        <f t="shared" si="8"/>
        <v>72 1 7696</v>
      </c>
      <c r="N320" s="5" t="b">
        <f t="shared" si="9"/>
        <v>0</v>
      </c>
    </row>
    <row r="321" spans="1:14" s="4" customFormat="1">
      <c r="A321" s="24">
        <v>72</v>
      </c>
      <c r="B321" s="24" t="s">
        <v>91</v>
      </c>
      <c r="C321" s="24" t="s">
        <v>9</v>
      </c>
      <c r="D321" s="184" t="s">
        <v>976</v>
      </c>
      <c r="E321" s="196" t="s">
        <v>977</v>
      </c>
      <c r="F321" s="24">
        <v>72</v>
      </c>
      <c r="G321" s="24" t="s">
        <v>91</v>
      </c>
      <c r="H321" s="215">
        <v>0</v>
      </c>
      <c r="I321" s="184" t="s">
        <v>976</v>
      </c>
      <c r="J321" s="196" t="s">
        <v>977</v>
      </c>
      <c r="K321" s="5" t="str">
        <f>VLOOKUP(M321,'ЦСР 2014'!$A$8:$B$417,2,0)</f>
        <v>Расходы, предусмотренные на иные цели</v>
      </c>
      <c r="L321" s="399"/>
      <c r="M321" s="5" t="str">
        <f t="shared" si="8"/>
        <v>72 2 0000</v>
      </c>
      <c r="N321" s="5" t="b">
        <f t="shared" si="9"/>
        <v>1</v>
      </c>
    </row>
    <row r="322" spans="1:14" s="4" customFormat="1">
      <c r="A322" s="28" t="s">
        <v>1361</v>
      </c>
      <c r="B322" s="28" t="s">
        <v>91</v>
      </c>
      <c r="C322" s="28" t="s">
        <v>1613</v>
      </c>
      <c r="D322" s="28" t="s">
        <v>1614</v>
      </c>
      <c r="E322" s="163" t="s">
        <v>1545</v>
      </c>
      <c r="F322" s="28"/>
      <c r="G322" s="28"/>
      <c r="H322" s="28"/>
      <c r="I322" s="28"/>
      <c r="J322" s="163" t="s">
        <v>1304</v>
      </c>
      <c r="K322" s="5" t="str">
        <f>VLOOKUP(M322,'ЦСР 2014'!$A$8:$B$417,2,0)</f>
        <v>Расходы на мероприятия по землеустройству и землепользованию</v>
      </c>
      <c r="L322" s="396"/>
      <c r="M322" s="5" t="str">
        <f t="shared" si="8"/>
        <v>72 2 2017</v>
      </c>
      <c r="N322" s="5" t="b">
        <f t="shared" si="9"/>
        <v>1</v>
      </c>
    </row>
    <row r="323" spans="1:14" s="4" customFormat="1" ht="37.5">
      <c r="A323" s="28">
        <v>72</v>
      </c>
      <c r="B323" s="28" t="s">
        <v>91</v>
      </c>
      <c r="C323" s="28">
        <v>2097</v>
      </c>
      <c r="D323" s="28" t="s">
        <v>1456</v>
      </c>
      <c r="E323" s="253" t="s">
        <v>1265</v>
      </c>
      <c r="F323" s="28">
        <v>72</v>
      </c>
      <c r="G323" s="28" t="s">
        <v>91</v>
      </c>
      <c r="H323" s="28">
        <v>2097</v>
      </c>
      <c r="I323" s="28" t="s">
        <v>1456</v>
      </c>
      <c r="J323" s="253" t="s">
        <v>1265</v>
      </c>
      <c r="K323" s="5" t="str">
        <f>VLOOKUP(M323,'ЦСР 2014'!$A$8:$B$417,2,0)</f>
        <v>Расходы на уплату налога на добавленную стоимость в связи с реализацией муниципального имущества физическим лицам</v>
      </c>
      <c r="L323" s="407"/>
      <c r="M323" s="5" t="str">
        <f t="shared" si="8"/>
        <v>72 2 2097</v>
      </c>
      <c r="N323" s="5" t="b">
        <f t="shared" si="9"/>
        <v>1</v>
      </c>
    </row>
    <row r="324" spans="1:14" s="4" customFormat="1" ht="93.75">
      <c r="A324" s="84"/>
      <c r="B324" s="84"/>
      <c r="C324" s="84"/>
      <c r="D324" s="84"/>
      <c r="E324" s="29" t="s">
        <v>1502</v>
      </c>
      <c r="F324" s="28">
        <v>72</v>
      </c>
      <c r="G324" s="28" t="s">
        <v>91</v>
      </c>
      <c r="H324" s="28" t="s">
        <v>979</v>
      </c>
      <c r="I324" s="28" t="s">
        <v>980</v>
      </c>
      <c r="J324" s="253" t="s">
        <v>981</v>
      </c>
      <c r="K324" s="5" t="e">
        <f>VLOOKUP(M324,'ЦСР 2014'!$A$8:$B$417,2,0)</f>
        <v>#N/A</v>
      </c>
      <c r="L324" s="407"/>
      <c r="M324" s="5" t="str">
        <f t="shared" si="8"/>
        <v xml:space="preserve">  </v>
      </c>
      <c r="N324" s="5" t="e">
        <f t="shared" si="9"/>
        <v>#N/A</v>
      </c>
    </row>
    <row r="325" spans="1:14" s="4" customFormat="1" ht="37.5">
      <c r="A325" s="84"/>
      <c r="B325" s="84"/>
      <c r="C325" s="84"/>
      <c r="D325" s="84"/>
      <c r="E325" s="29" t="s">
        <v>1502</v>
      </c>
      <c r="F325" s="28" t="s">
        <v>1361</v>
      </c>
      <c r="G325" s="28" t="s">
        <v>91</v>
      </c>
      <c r="H325" s="28" t="s">
        <v>1457</v>
      </c>
      <c r="I325" s="28" t="s">
        <v>1458</v>
      </c>
      <c r="J325" s="253" t="s">
        <v>1459</v>
      </c>
      <c r="K325" s="5" t="e">
        <f>VLOOKUP(M325,'ЦСР 2014'!$A$8:$B$417,2,0)</f>
        <v>#N/A</v>
      </c>
      <c r="L325" s="407"/>
      <c r="M325" s="5" t="str">
        <f t="shared" si="8"/>
        <v xml:space="preserve">  </v>
      </c>
      <c r="N325" s="5" t="e">
        <f t="shared" si="9"/>
        <v>#N/A</v>
      </c>
    </row>
    <row r="326" spans="1:14" s="4" customFormat="1" ht="93.75">
      <c r="A326" s="84"/>
      <c r="B326" s="84"/>
      <c r="C326" s="84"/>
      <c r="D326" s="84"/>
      <c r="E326" s="29" t="s">
        <v>1502</v>
      </c>
      <c r="F326" s="28" t="s">
        <v>1361</v>
      </c>
      <c r="G326" s="28" t="s">
        <v>91</v>
      </c>
      <c r="H326" s="28" t="s">
        <v>1460</v>
      </c>
      <c r="I326" s="28" t="s">
        <v>1461</v>
      </c>
      <c r="J326" s="253" t="s">
        <v>1462</v>
      </c>
      <c r="K326" s="5" t="e">
        <f>VLOOKUP(M326,'ЦСР 2014'!$A$8:$B$417,2,0)</f>
        <v>#N/A</v>
      </c>
      <c r="L326" s="407"/>
      <c r="M326" s="5" t="str">
        <f t="shared" si="8"/>
        <v xml:space="preserve">  </v>
      </c>
      <c r="N326" s="5" t="e">
        <f t="shared" si="9"/>
        <v>#N/A</v>
      </c>
    </row>
    <row r="327" spans="1:14" s="4" customFormat="1" ht="45">
      <c r="A327" s="23">
        <v>73</v>
      </c>
      <c r="B327" s="23">
        <v>0</v>
      </c>
      <c r="C327" s="23" t="s">
        <v>9</v>
      </c>
      <c r="D327" s="182" t="s">
        <v>983</v>
      </c>
      <c r="E327" s="109" t="s">
        <v>984</v>
      </c>
      <c r="F327" s="23">
        <v>73</v>
      </c>
      <c r="G327" s="23">
        <v>0</v>
      </c>
      <c r="H327" s="23" t="s">
        <v>9</v>
      </c>
      <c r="I327" s="182" t="s">
        <v>983</v>
      </c>
      <c r="J327" s="109" t="s">
        <v>984</v>
      </c>
      <c r="K327" s="5" t="str">
        <f>VLOOKUP(M327,'ЦСР 2014'!$A$8:$B$417,2,0)</f>
        <v>Обеспечение деятельности комитета финансов и бюджета администрации города Ставрополя</v>
      </c>
      <c r="L327" s="398"/>
      <c r="M327" s="5" t="str">
        <f t="shared" si="8"/>
        <v>73 0 0000</v>
      </c>
      <c r="N327" s="5" t="b">
        <f t="shared" si="9"/>
        <v>1</v>
      </c>
    </row>
    <row r="328" spans="1:14" s="4" customFormat="1" ht="37.5">
      <c r="A328" s="24">
        <v>73</v>
      </c>
      <c r="B328" s="24" t="s">
        <v>15</v>
      </c>
      <c r="C328" s="24" t="s">
        <v>9</v>
      </c>
      <c r="D328" s="184" t="s">
        <v>986</v>
      </c>
      <c r="E328" s="196" t="s">
        <v>987</v>
      </c>
      <c r="F328" s="24">
        <v>73</v>
      </c>
      <c r="G328" s="24" t="s">
        <v>15</v>
      </c>
      <c r="H328" s="215">
        <v>0</v>
      </c>
      <c r="I328" s="184" t="s">
        <v>986</v>
      </c>
      <c r="J328" s="196" t="s">
        <v>987</v>
      </c>
      <c r="K328" s="5" t="str">
        <f>VLOOKUP(M328,'ЦСР 2014'!$A$8:$B$417,2,0)</f>
        <v>Непрограммные расходы в рамках обеспечения деятельности комитета финансов и бюджета администрации города Ставрополя</v>
      </c>
      <c r="L328" s="399"/>
      <c r="M328" s="5" t="str">
        <f t="shared" si="8"/>
        <v>73 1 0000</v>
      </c>
      <c r="N328" s="5" t="b">
        <f t="shared" si="9"/>
        <v>1</v>
      </c>
    </row>
    <row r="329" spans="1:14" s="4" customFormat="1" ht="37.5">
      <c r="A329" s="28">
        <v>73</v>
      </c>
      <c r="B329" s="28" t="s">
        <v>15</v>
      </c>
      <c r="C329" s="28" t="s">
        <v>918</v>
      </c>
      <c r="D329" s="28" t="s">
        <v>989</v>
      </c>
      <c r="E329" s="253" t="s">
        <v>896</v>
      </c>
      <c r="F329" s="28">
        <v>73</v>
      </c>
      <c r="G329" s="28" t="s">
        <v>15</v>
      </c>
      <c r="H329" s="28" t="s">
        <v>918</v>
      </c>
      <c r="I329" s="28" t="s">
        <v>989</v>
      </c>
      <c r="J329" s="253" t="s">
        <v>896</v>
      </c>
      <c r="K329" s="5" t="str">
        <f>VLOOKUP(M329,'ЦСР 2014'!$A$8:$B$417,2,0)</f>
        <v>Расходы на обеспечение функций органов местного самоуправления города Ставрополя</v>
      </c>
      <c r="L329" s="407"/>
      <c r="M329" s="5" t="str">
        <f t="shared" si="8"/>
        <v>73 1 1001</v>
      </c>
      <c r="N329" s="5" t="b">
        <f t="shared" si="9"/>
        <v>1</v>
      </c>
    </row>
    <row r="330" spans="1:14" s="4" customFormat="1" ht="37.5">
      <c r="A330" s="28">
        <v>73</v>
      </c>
      <c r="B330" s="28" t="s">
        <v>15</v>
      </c>
      <c r="C330" s="28" t="s">
        <v>921</v>
      </c>
      <c r="D330" s="28" t="s">
        <v>991</v>
      </c>
      <c r="E330" s="253" t="s">
        <v>899</v>
      </c>
      <c r="F330" s="28">
        <v>73</v>
      </c>
      <c r="G330" s="28" t="s">
        <v>15</v>
      </c>
      <c r="H330" s="28" t="s">
        <v>921</v>
      </c>
      <c r="I330" s="28" t="s">
        <v>991</v>
      </c>
      <c r="J330" s="253" t="s">
        <v>899</v>
      </c>
      <c r="K330" s="5" t="str">
        <f>VLOOKUP(M330,'ЦСР 2014'!$A$8:$B$417,2,0)</f>
        <v>Расходы на выплаты по оплате труда работников  органов местного самоуправления города Ставрополя</v>
      </c>
      <c r="L330" s="407"/>
      <c r="M330" s="5" t="str">
        <f t="shared" si="8"/>
        <v>73 1 1002</v>
      </c>
      <c r="N330" s="5" t="b">
        <f t="shared" si="9"/>
        <v>0</v>
      </c>
    </row>
    <row r="331" spans="1:14" s="4" customFormat="1" ht="56.25">
      <c r="A331" s="28">
        <v>73</v>
      </c>
      <c r="B331" s="28" t="s">
        <v>15</v>
      </c>
      <c r="C331" s="28" t="s">
        <v>1601</v>
      </c>
      <c r="D331" s="28" t="s">
        <v>1713</v>
      </c>
      <c r="E331" s="253" t="s">
        <v>1605</v>
      </c>
      <c r="F331" s="28"/>
      <c r="G331" s="28"/>
      <c r="H331" s="28"/>
      <c r="I331" s="28"/>
      <c r="J331" s="163" t="s">
        <v>1304</v>
      </c>
      <c r="K331" s="5" t="str">
        <f>VLOOKUP(M331,'ЦСР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31" s="396"/>
      <c r="M331" s="5" t="str">
        <f t="shared" si="8"/>
        <v>73 1 7696</v>
      </c>
      <c r="N331" s="5" t="b">
        <f t="shared" si="9"/>
        <v>0</v>
      </c>
    </row>
    <row r="332" spans="1:14" s="4" customFormat="1">
      <c r="A332" s="24">
        <v>73</v>
      </c>
      <c r="B332" s="24" t="s">
        <v>91</v>
      </c>
      <c r="C332" s="24" t="s">
        <v>9</v>
      </c>
      <c r="D332" s="184" t="s">
        <v>993</v>
      </c>
      <c r="E332" s="196" t="s">
        <v>977</v>
      </c>
      <c r="F332" s="24">
        <v>73</v>
      </c>
      <c r="G332" s="24" t="s">
        <v>91</v>
      </c>
      <c r="H332" s="215">
        <v>0</v>
      </c>
      <c r="I332" s="184" t="s">
        <v>993</v>
      </c>
      <c r="J332" s="196" t="s">
        <v>977</v>
      </c>
      <c r="K332" s="5" t="str">
        <f>VLOOKUP(M332,'ЦСР 2014'!$A$8:$B$417,2,0)</f>
        <v>Расходы, предусмотренные на иные цели</v>
      </c>
      <c r="L332" s="399"/>
      <c r="M332" s="5" t="str">
        <f t="shared" si="8"/>
        <v>73 2 0000</v>
      </c>
      <c r="N332" s="5" t="b">
        <f t="shared" si="9"/>
        <v>1</v>
      </c>
    </row>
    <row r="333" spans="1:14" s="4" customFormat="1" ht="37.5">
      <c r="A333" s="28">
        <v>73</v>
      </c>
      <c r="B333" s="28" t="s">
        <v>91</v>
      </c>
      <c r="C333" s="28" t="s">
        <v>994</v>
      </c>
      <c r="D333" s="28" t="s">
        <v>995</v>
      </c>
      <c r="E333" s="253" t="s">
        <v>996</v>
      </c>
      <c r="F333" s="28">
        <v>73</v>
      </c>
      <c r="G333" s="28" t="s">
        <v>91</v>
      </c>
      <c r="H333" s="28" t="s">
        <v>994</v>
      </c>
      <c r="I333" s="28" t="s">
        <v>995</v>
      </c>
      <c r="J333" s="253" t="s">
        <v>996</v>
      </c>
      <c r="K333" s="5" t="str">
        <f>VLOOKUP(M333,'ЦСР 2014'!$A$8:$B$417,2,0)</f>
        <v>Поощрение муниципального служащего в связи с выходом на трудовую пенсию</v>
      </c>
      <c r="L333" s="407"/>
      <c r="M333" s="5" t="str">
        <f t="shared" si="8"/>
        <v>73 2 1005</v>
      </c>
      <c r="N333" s="5" t="b">
        <f t="shared" si="9"/>
        <v>1</v>
      </c>
    </row>
    <row r="334" spans="1:14" s="4" customFormat="1" ht="45">
      <c r="A334" s="23">
        <v>74</v>
      </c>
      <c r="B334" s="23">
        <v>0</v>
      </c>
      <c r="C334" s="23" t="s">
        <v>9</v>
      </c>
      <c r="D334" s="182" t="s">
        <v>1000</v>
      </c>
      <c r="E334" s="109" t="s">
        <v>1001</v>
      </c>
      <c r="F334" s="23">
        <v>74</v>
      </c>
      <c r="G334" s="23">
        <v>0</v>
      </c>
      <c r="H334" s="23" t="s">
        <v>9</v>
      </c>
      <c r="I334" s="182" t="s">
        <v>1000</v>
      </c>
      <c r="J334" s="109" t="s">
        <v>1001</v>
      </c>
      <c r="K334" s="5" t="str">
        <f>VLOOKUP(M334,'ЦСР 2014'!$A$8:$B$417,2,0)</f>
        <v>Обеспечение деятельности комитета муниципального заказа и торговли администрации города Ставрополя</v>
      </c>
      <c r="L334" s="398"/>
      <c r="M334" s="5" t="str">
        <f t="shared" si="8"/>
        <v>74 0 0000</v>
      </c>
      <c r="N334" s="5" t="b">
        <f t="shared" si="9"/>
        <v>1</v>
      </c>
    </row>
    <row r="335" spans="1:14" s="4" customFormat="1" ht="37.5">
      <c r="A335" s="24">
        <v>74</v>
      </c>
      <c r="B335" s="24" t="s">
        <v>15</v>
      </c>
      <c r="C335" s="24" t="s">
        <v>9</v>
      </c>
      <c r="D335" s="184" t="s">
        <v>1003</v>
      </c>
      <c r="E335" s="196" t="s">
        <v>1004</v>
      </c>
      <c r="F335" s="24">
        <v>74</v>
      </c>
      <c r="G335" s="24" t="s">
        <v>15</v>
      </c>
      <c r="H335" s="215">
        <v>0</v>
      </c>
      <c r="I335" s="184" t="s">
        <v>1003</v>
      </c>
      <c r="J335" s="196" t="s">
        <v>1004</v>
      </c>
      <c r="K335" s="5" t="str">
        <f>VLOOKUP(M335,'ЦСР 2014'!$A$8:$B$417,2,0)</f>
        <v>Непрограммные расходы в рамках обеспечения деятельности комитета муниципального заказа и торговли администрации города Ставрополя</v>
      </c>
      <c r="L335" s="399"/>
      <c r="M335" s="5" t="str">
        <f t="shared" si="8"/>
        <v>74 1 0000</v>
      </c>
      <c r="N335" s="5" t="b">
        <f t="shared" si="9"/>
        <v>1</v>
      </c>
    </row>
    <row r="336" spans="1:14" s="4" customFormat="1" ht="37.5">
      <c r="A336" s="28">
        <v>74</v>
      </c>
      <c r="B336" s="28" t="s">
        <v>15</v>
      </c>
      <c r="C336" s="28" t="s">
        <v>918</v>
      </c>
      <c r="D336" s="28" t="s">
        <v>1005</v>
      </c>
      <c r="E336" s="253" t="s">
        <v>896</v>
      </c>
      <c r="F336" s="28">
        <v>74</v>
      </c>
      <c r="G336" s="28" t="s">
        <v>15</v>
      </c>
      <c r="H336" s="28" t="s">
        <v>918</v>
      </c>
      <c r="I336" s="28" t="s">
        <v>1005</v>
      </c>
      <c r="J336" s="253" t="s">
        <v>896</v>
      </c>
      <c r="K336" s="5" t="str">
        <f>VLOOKUP(M336,'ЦСР 2014'!$A$8:$B$417,2,0)</f>
        <v>Расходы на обеспечение функций органов местного самоуправления города Ставрополя</v>
      </c>
      <c r="L336" s="407"/>
      <c r="M336" s="5" t="str">
        <f t="shared" si="8"/>
        <v>74 1 1001</v>
      </c>
      <c r="N336" s="5" t="b">
        <f t="shared" si="9"/>
        <v>1</v>
      </c>
    </row>
    <row r="337" spans="1:14" s="4" customFormat="1" ht="37.5">
      <c r="A337" s="28">
        <v>74</v>
      </c>
      <c r="B337" s="28" t="s">
        <v>15</v>
      </c>
      <c r="C337" s="28" t="s">
        <v>921</v>
      </c>
      <c r="D337" s="28" t="s">
        <v>1007</v>
      </c>
      <c r="E337" s="253" t="s">
        <v>899</v>
      </c>
      <c r="F337" s="28">
        <v>74</v>
      </c>
      <c r="G337" s="28" t="s">
        <v>15</v>
      </c>
      <c r="H337" s="28" t="s">
        <v>921</v>
      </c>
      <c r="I337" s="28" t="s">
        <v>1007</v>
      </c>
      <c r="J337" s="253" t="s">
        <v>899</v>
      </c>
      <c r="K337" s="5" t="str">
        <f>VLOOKUP(M337,'ЦСР 2014'!$A$8:$B$417,2,0)</f>
        <v>Расходы на выплаты по оплате труда работников  органов местного самоуправления города Ставрополя</v>
      </c>
      <c r="L337" s="407"/>
      <c r="M337" s="5" t="str">
        <f t="shared" si="8"/>
        <v>74 1 1002</v>
      </c>
      <c r="N337" s="5" t="b">
        <f t="shared" si="9"/>
        <v>0</v>
      </c>
    </row>
    <row r="338" spans="1:14" s="4" customFormat="1" ht="56.25">
      <c r="A338" s="28" t="s">
        <v>1465</v>
      </c>
      <c r="B338" s="28" t="s">
        <v>15</v>
      </c>
      <c r="C338" s="28" t="s">
        <v>1601</v>
      </c>
      <c r="D338" s="28" t="s">
        <v>1617</v>
      </c>
      <c r="E338" s="253" t="s">
        <v>1792</v>
      </c>
      <c r="F338" s="28"/>
      <c r="G338" s="28"/>
      <c r="H338" s="28"/>
      <c r="I338" s="28"/>
      <c r="J338" s="29" t="s">
        <v>1304</v>
      </c>
      <c r="K338" s="5" t="str">
        <f>VLOOKUP(M338,'ЦСР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38" s="401"/>
      <c r="M338" s="5" t="str">
        <f t="shared" si="8"/>
        <v>74 1 7696</v>
      </c>
      <c r="N338" s="5" t="b">
        <f t="shared" si="9"/>
        <v>1</v>
      </c>
    </row>
    <row r="339" spans="1:14" s="4" customFormat="1">
      <c r="A339" s="24"/>
      <c r="B339" s="24"/>
      <c r="C339" s="215"/>
      <c r="D339" s="184"/>
      <c r="E339" s="297" t="s">
        <v>1502</v>
      </c>
      <c r="F339" s="24">
        <v>74</v>
      </c>
      <c r="G339" s="24" t="s">
        <v>91</v>
      </c>
      <c r="H339" s="215">
        <v>0</v>
      </c>
      <c r="I339" s="184" t="s">
        <v>1463</v>
      </c>
      <c r="J339" s="196" t="s">
        <v>977</v>
      </c>
      <c r="K339" s="5" t="e">
        <f>VLOOKUP(M339,'ЦСР 2014'!$A$8:$B$417,2,0)</f>
        <v>#N/A</v>
      </c>
      <c r="L339" s="399"/>
      <c r="M339" s="5" t="str">
        <f t="shared" si="8"/>
        <v xml:space="preserve">  </v>
      </c>
      <c r="N339" s="5" t="e">
        <f t="shared" si="9"/>
        <v>#N/A</v>
      </c>
    </row>
    <row r="340" spans="1:14" s="4" customFormat="1" ht="56.25">
      <c r="A340" s="28"/>
      <c r="B340" s="28"/>
      <c r="C340" s="28"/>
      <c r="D340" s="28"/>
      <c r="E340" s="29" t="s">
        <v>1502</v>
      </c>
      <c r="F340" s="28" t="s">
        <v>1465</v>
      </c>
      <c r="G340" s="28" t="s">
        <v>91</v>
      </c>
      <c r="H340" s="28" t="s">
        <v>1466</v>
      </c>
      <c r="I340" s="28" t="s">
        <v>1467</v>
      </c>
      <c r="J340" s="253" t="s">
        <v>1464</v>
      </c>
      <c r="K340" s="5" t="e">
        <f>VLOOKUP(M340,'ЦСР 2014'!$A$8:$B$417,2,0)</f>
        <v>#N/A</v>
      </c>
      <c r="L340" s="407"/>
      <c r="M340" s="5" t="str">
        <f t="shared" si="8"/>
        <v xml:space="preserve">  </v>
      </c>
      <c r="N340" s="5" t="e">
        <f t="shared" si="9"/>
        <v>#N/A</v>
      </c>
    </row>
    <row r="341" spans="1:14" s="4" customFormat="1" ht="45">
      <c r="A341" s="23">
        <v>75</v>
      </c>
      <c r="B341" s="23">
        <v>0</v>
      </c>
      <c r="C341" s="23" t="s">
        <v>9</v>
      </c>
      <c r="D341" s="182" t="s">
        <v>1009</v>
      </c>
      <c r="E341" s="109" t="s">
        <v>1010</v>
      </c>
      <c r="F341" s="23">
        <v>75</v>
      </c>
      <c r="G341" s="23">
        <v>0</v>
      </c>
      <c r="H341" s="23" t="s">
        <v>9</v>
      </c>
      <c r="I341" s="182" t="s">
        <v>1009</v>
      </c>
      <c r="J341" s="109" t="s">
        <v>1010</v>
      </c>
      <c r="K341" s="5" t="str">
        <f>VLOOKUP(M341,'ЦСР 2014'!$A$8:$B$417,2,0)</f>
        <v>Обеспечение деятельности комитета образования администрации города Ставрополя</v>
      </c>
      <c r="L341" s="398"/>
      <c r="M341" s="5" t="str">
        <f t="shared" ref="M341:M406" si="10">CONCATENATE(A341," ",B341," ",C341)</f>
        <v>75 0 0000</v>
      </c>
      <c r="N341" s="5" t="b">
        <f t="shared" ref="N341:N406" si="11">E341=K341</f>
        <v>1</v>
      </c>
    </row>
    <row r="342" spans="1:14" s="4" customFormat="1" ht="37.5">
      <c r="A342" s="24">
        <v>75</v>
      </c>
      <c r="B342" s="24" t="s">
        <v>15</v>
      </c>
      <c r="C342" s="24" t="s">
        <v>9</v>
      </c>
      <c r="D342" s="184" t="s">
        <v>1012</v>
      </c>
      <c r="E342" s="196" t="s">
        <v>1013</v>
      </c>
      <c r="F342" s="24">
        <v>75</v>
      </c>
      <c r="G342" s="24" t="s">
        <v>15</v>
      </c>
      <c r="H342" s="215">
        <v>0</v>
      </c>
      <c r="I342" s="184" t="s">
        <v>1012</v>
      </c>
      <c r="J342" s="196" t="s">
        <v>1013</v>
      </c>
      <c r="K342" s="5" t="str">
        <f>VLOOKUP(M342,'ЦСР 2014'!$A$8:$B$417,2,0)</f>
        <v>Непрограммные расходы в рамках обеспечения деятельности комитета образования администрации города Ставрополя</v>
      </c>
      <c r="L342" s="399"/>
      <c r="M342" s="5" t="str">
        <f t="shared" si="10"/>
        <v>75 1 0000</v>
      </c>
      <c r="N342" s="5" t="b">
        <f t="shared" si="11"/>
        <v>1</v>
      </c>
    </row>
    <row r="343" spans="1:14" s="4" customFormat="1" ht="37.5">
      <c r="A343" s="28">
        <v>75</v>
      </c>
      <c r="B343" s="28" t="s">
        <v>15</v>
      </c>
      <c r="C343" s="28" t="s">
        <v>918</v>
      </c>
      <c r="D343" s="28" t="s">
        <v>1015</v>
      </c>
      <c r="E343" s="253" t="s">
        <v>896</v>
      </c>
      <c r="F343" s="28">
        <v>75</v>
      </c>
      <c r="G343" s="28" t="s">
        <v>15</v>
      </c>
      <c r="H343" s="28" t="s">
        <v>918</v>
      </c>
      <c r="I343" s="28" t="s">
        <v>1015</v>
      </c>
      <c r="J343" s="253" t="s">
        <v>896</v>
      </c>
      <c r="K343" s="5" t="str">
        <f>VLOOKUP(M343,'ЦСР 2014'!$A$8:$B$417,2,0)</f>
        <v>Расходы на обеспечение функций органов местного самоуправления города Ставрополя</v>
      </c>
      <c r="L343" s="407"/>
      <c r="M343" s="5" t="str">
        <f t="shared" si="10"/>
        <v>75 1 1001</v>
      </c>
      <c r="N343" s="5" t="b">
        <f t="shared" si="11"/>
        <v>1</v>
      </c>
    </row>
    <row r="344" spans="1:14" s="4" customFormat="1" ht="37.5">
      <c r="A344" s="28">
        <v>75</v>
      </c>
      <c r="B344" s="28" t="s">
        <v>15</v>
      </c>
      <c r="C344" s="28" t="s">
        <v>921</v>
      </c>
      <c r="D344" s="28" t="s">
        <v>1017</v>
      </c>
      <c r="E344" s="253" t="s">
        <v>899</v>
      </c>
      <c r="F344" s="28">
        <v>75</v>
      </c>
      <c r="G344" s="28" t="s">
        <v>15</v>
      </c>
      <c r="H344" s="28" t="s">
        <v>921</v>
      </c>
      <c r="I344" s="28" t="s">
        <v>1017</v>
      </c>
      <c r="J344" s="253" t="s">
        <v>899</v>
      </c>
      <c r="K344" s="5" t="str">
        <f>VLOOKUP(M344,'ЦСР 2014'!$A$8:$B$417,2,0)</f>
        <v>Расходы на выплаты по оплате труда работников  органов местного самоуправления города Ставрополя</v>
      </c>
      <c r="L344" s="407"/>
      <c r="M344" s="5" t="str">
        <f t="shared" si="10"/>
        <v>75 1 1002</v>
      </c>
      <c r="N344" s="5" t="b">
        <f t="shared" si="11"/>
        <v>0</v>
      </c>
    </row>
    <row r="345" spans="1:14" s="4" customFormat="1" ht="75">
      <c r="A345" s="28" t="s">
        <v>1619</v>
      </c>
      <c r="B345" s="28" t="s">
        <v>15</v>
      </c>
      <c r="C345" s="28" t="s">
        <v>1620</v>
      </c>
      <c r="D345" s="28" t="s">
        <v>1618</v>
      </c>
      <c r="E345" s="253" t="s">
        <v>1832</v>
      </c>
      <c r="F345" s="28"/>
      <c r="G345" s="28"/>
      <c r="H345" s="28"/>
      <c r="I345" s="28"/>
      <c r="J345" s="29" t="s">
        <v>1304</v>
      </c>
      <c r="K345" s="5" t="str">
        <f>VLOOKUP(M345,'ЦСР 2014'!$A$8:$B$417,2,0)</f>
        <v>Обеспечение деятельности (оказание услуг) учебно-методических кабинетов, централизованных бухгалтерий, групп хозяйственного обслуживания, учебных фильмотек, межшкольных учебно-производственных комбинатов, логопедических пунктов</v>
      </c>
      <c r="L345" s="401"/>
      <c r="M345" s="5" t="str">
        <f t="shared" si="10"/>
        <v>75 1 1130</v>
      </c>
      <c r="N345" s="5" t="b">
        <f t="shared" si="11"/>
        <v>0</v>
      </c>
    </row>
    <row r="346" spans="1:14" s="4" customFormat="1" ht="112.5">
      <c r="A346" s="28">
        <v>75</v>
      </c>
      <c r="B346" s="28" t="s">
        <v>15</v>
      </c>
      <c r="C346" s="28" t="s">
        <v>1019</v>
      </c>
      <c r="D346" s="28" t="s">
        <v>1020</v>
      </c>
      <c r="E346" s="253" t="s">
        <v>1021</v>
      </c>
      <c r="F346" s="28">
        <v>75</v>
      </c>
      <c r="G346" s="28" t="s">
        <v>15</v>
      </c>
      <c r="H346" s="28" t="s">
        <v>1019</v>
      </c>
      <c r="I346" s="28" t="s">
        <v>1020</v>
      </c>
      <c r="J346" s="253" t="s">
        <v>1021</v>
      </c>
      <c r="K346" s="5" t="str">
        <f>VLOOKUP(M346,'ЦСР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 в области образования</v>
      </c>
      <c r="L346" s="407"/>
      <c r="M346" s="5" t="str">
        <f t="shared" si="10"/>
        <v>75 1 7620</v>
      </c>
      <c r="N346" s="5" t="b">
        <f t="shared" si="11"/>
        <v>1</v>
      </c>
    </row>
    <row r="347" spans="1:14" s="4" customFormat="1" ht="56.25">
      <c r="A347" s="28" t="s">
        <v>1619</v>
      </c>
      <c r="B347" s="28" t="s">
        <v>15</v>
      </c>
      <c r="C347" s="28" t="s">
        <v>1601</v>
      </c>
      <c r="D347" s="28" t="s">
        <v>1622</v>
      </c>
      <c r="E347" s="253" t="s">
        <v>1605</v>
      </c>
      <c r="F347" s="28"/>
      <c r="G347" s="28"/>
      <c r="H347" s="28"/>
      <c r="I347" s="28"/>
      <c r="J347" s="29" t="s">
        <v>1304</v>
      </c>
      <c r="K347" s="5" t="str">
        <f>VLOOKUP(M347,'ЦСР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47" s="401"/>
      <c r="M347" s="5" t="str">
        <f t="shared" si="10"/>
        <v>75 1 7696</v>
      </c>
      <c r="N347" s="5" t="b">
        <f t="shared" si="11"/>
        <v>0</v>
      </c>
    </row>
    <row r="348" spans="1:14" s="300" customFormat="1">
      <c r="A348" s="218" t="s">
        <v>1619</v>
      </c>
      <c r="B348" s="218" t="s">
        <v>91</v>
      </c>
      <c r="C348" s="218" t="s">
        <v>9</v>
      </c>
      <c r="D348" s="218" t="s">
        <v>1623</v>
      </c>
      <c r="E348" s="302" t="s">
        <v>977</v>
      </c>
      <c r="F348" s="298"/>
      <c r="G348" s="298"/>
      <c r="H348" s="298"/>
      <c r="I348" s="298"/>
      <c r="J348" s="269" t="s">
        <v>1304</v>
      </c>
      <c r="K348" s="5" t="str">
        <f>VLOOKUP(M348,'ЦСР 2014'!$A$8:$B$417,2,0)</f>
        <v>Расходы, предусмотренные на иные цели</v>
      </c>
      <c r="L348" s="410"/>
      <c r="M348" s="5" t="str">
        <f t="shared" si="10"/>
        <v>75 2 0000</v>
      </c>
      <c r="N348" s="5" t="b">
        <f t="shared" si="11"/>
        <v>1</v>
      </c>
    </row>
    <row r="349" spans="1:14" s="4" customFormat="1">
      <c r="A349" s="28" t="s">
        <v>1619</v>
      </c>
      <c r="B349" s="28" t="s">
        <v>91</v>
      </c>
      <c r="C349" s="28" t="s">
        <v>1624</v>
      </c>
      <c r="D349" s="28" t="s">
        <v>1625</v>
      </c>
      <c r="E349" s="253" t="s">
        <v>21</v>
      </c>
      <c r="F349" s="28"/>
      <c r="G349" s="28"/>
      <c r="H349" s="28"/>
      <c r="I349" s="28"/>
      <c r="J349" s="29" t="s">
        <v>1304</v>
      </c>
      <c r="K349" s="5" t="str">
        <f>VLOOKUP(M349,'ЦСР 2014'!$A$8:$B$417,2,0)</f>
        <v>Обеспечение деятельности (оказание услуг) детских дошкольных учреждений</v>
      </c>
      <c r="L349" s="401"/>
      <c r="M349" s="5" t="str">
        <f t="shared" si="10"/>
        <v>75 2 1113</v>
      </c>
      <c r="N349" s="5" t="b">
        <f t="shared" si="11"/>
        <v>1</v>
      </c>
    </row>
    <row r="350" spans="1:14" s="4" customFormat="1" ht="37.5">
      <c r="A350" s="28" t="s">
        <v>1619</v>
      </c>
      <c r="B350" s="28" t="s">
        <v>91</v>
      </c>
      <c r="C350" s="28" t="s">
        <v>1626</v>
      </c>
      <c r="D350" s="28" t="s">
        <v>1627</v>
      </c>
      <c r="E350" s="253" t="s">
        <v>39</v>
      </c>
      <c r="F350" s="28"/>
      <c r="G350" s="28"/>
      <c r="H350" s="28"/>
      <c r="I350" s="28"/>
      <c r="J350" s="29" t="s">
        <v>1304</v>
      </c>
      <c r="K350" s="5" t="str">
        <f>VLOOKUP(M350,'ЦСР 2014'!$A$8:$B$417,2,0)</f>
        <v>Обеспечение деятельности (оказание услуг) школы - детского сада, начальной, неполной средней и средней школы</v>
      </c>
      <c r="L350" s="401"/>
      <c r="M350" s="5" t="str">
        <f t="shared" si="10"/>
        <v>75 2 1114</v>
      </c>
      <c r="N350" s="5" t="b">
        <f t="shared" si="11"/>
        <v>1</v>
      </c>
    </row>
    <row r="351" spans="1:14" s="4" customFormat="1" ht="45">
      <c r="A351" s="23">
        <v>76</v>
      </c>
      <c r="B351" s="23">
        <v>0</v>
      </c>
      <c r="C351" s="23" t="s">
        <v>9</v>
      </c>
      <c r="D351" s="182" t="s">
        <v>1023</v>
      </c>
      <c r="E351" s="109" t="s">
        <v>1024</v>
      </c>
      <c r="F351" s="23">
        <v>76</v>
      </c>
      <c r="G351" s="23">
        <v>0</v>
      </c>
      <c r="H351" s="23" t="s">
        <v>9</v>
      </c>
      <c r="I351" s="182" t="s">
        <v>1023</v>
      </c>
      <c r="J351" s="109" t="s">
        <v>1024</v>
      </c>
      <c r="K351" s="5" t="str">
        <f>VLOOKUP(M351,'ЦСР 2014'!$A$8:$B$417,2,0)</f>
        <v>Обеспечение деятельности комитета культуры администрации города Ставрополя</v>
      </c>
      <c r="L351" s="398"/>
      <c r="M351" s="5" t="str">
        <f t="shared" si="10"/>
        <v>76 0 0000</v>
      </c>
      <c r="N351" s="5" t="b">
        <f t="shared" si="11"/>
        <v>1</v>
      </c>
    </row>
    <row r="352" spans="1:14" s="4" customFormat="1" ht="37.5">
      <c r="A352" s="24">
        <v>76</v>
      </c>
      <c r="B352" s="24" t="s">
        <v>15</v>
      </c>
      <c r="C352" s="24" t="s">
        <v>9</v>
      </c>
      <c r="D352" s="184" t="s">
        <v>1026</v>
      </c>
      <c r="E352" s="196" t="s">
        <v>1027</v>
      </c>
      <c r="F352" s="24">
        <v>76</v>
      </c>
      <c r="G352" s="24" t="s">
        <v>15</v>
      </c>
      <c r="H352" s="215">
        <v>0</v>
      </c>
      <c r="I352" s="184" t="s">
        <v>1026</v>
      </c>
      <c r="J352" s="196" t="s">
        <v>1027</v>
      </c>
      <c r="K352" s="5" t="str">
        <f>VLOOKUP(M352,'ЦСР 2014'!$A$8:$B$417,2,0)</f>
        <v>Непрограммные расходы в рамках обеспечения деятельности комитета культуры администрации города Ставрополя</v>
      </c>
      <c r="L352" s="399"/>
      <c r="M352" s="5" t="str">
        <f t="shared" si="10"/>
        <v>76 1 0000</v>
      </c>
      <c r="N352" s="5" t="b">
        <f t="shared" si="11"/>
        <v>1</v>
      </c>
    </row>
    <row r="353" spans="1:14" s="4" customFormat="1" ht="37.5">
      <c r="A353" s="28">
        <v>76</v>
      </c>
      <c r="B353" s="28" t="s">
        <v>15</v>
      </c>
      <c r="C353" s="28" t="s">
        <v>918</v>
      </c>
      <c r="D353" s="28" t="s">
        <v>1029</v>
      </c>
      <c r="E353" s="253" t="s">
        <v>896</v>
      </c>
      <c r="F353" s="28">
        <v>76</v>
      </c>
      <c r="G353" s="28" t="s">
        <v>15</v>
      </c>
      <c r="H353" s="28" t="s">
        <v>918</v>
      </c>
      <c r="I353" s="28" t="s">
        <v>1029</v>
      </c>
      <c r="J353" s="253" t="s">
        <v>896</v>
      </c>
      <c r="K353" s="5" t="str">
        <f>VLOOKUP(M353,'ЦСР 2014'!$A$8:$B$417,2,0)</f>
        <v>Расходы на обеспечение функций органов местного самоуправления города Ставрополя</v>
      </c>
      <c r="L353" s="407"/>
      <c r="M353" s="5" t="str">
        <f t="shared" si="10"/>
        <v>76 1 1001</v>
      </c>
      <c r="N353" s="5" t="b">
        <f t="shared" si="11"/>
        <v>1</v>
      </c>
    </row>
    <row r="354" spans="1:14" s="4" customFormat="1" ht="37.5">
      <c r="A354" s="28">
        <v>76</v>
      </c>
      <c r="B354" s="28" t="s">
        <v>15</v>
      </c>
      <c r="C354" s="28" t="s">
        <v>921</v>
      </c>
      <c r="D354" s="28" t="s">
        <v>1031</v>
      </c>
      <c r="E354" s="253" t="s">
        <v>899</v>
      </c>
      <c r="F354" s="28">
        <v>76</v>
      </c>
      <c r="G354" s="28" t="s">
        <v>15</v>
      </c>
      <c r="H354" s="28" t="s">
        <v>921</v>
      </c>
      <c r="I354" s="28" t="s">
        <v>1031</v>
      </c>
      <c r="J354" s="253" t="s">
        <v>899</v>
      </c>
      <c r="K354" s="5" t="str">
        <f>VLOOKUP(M354,'ЦСР 2014'!$A$8:$B$417,2,0)</f>
        <v>Расходы на выплаты по оплате труда работников  органов местного самоуправления города Ставрополя</v>
      </c>
      <c r="L354" s="407"/>
      <c r="M354" s="5" t="str">
        <f t="shared" si="10"/>
        <v>76 1 1002</v>
      </c>
      <c r="N354" s="5" t="b">
        <f t="shared" si="11"/>
        <v>0</v>
      </c>
    </row>
    <row r="355" spans="1:14" s="4" customFormat="1" ht="37.5">
      <c r="A355" s="28" t="s">
        <v>1628</v>
      </c>
      <c r="B355" s="28" t="s">
        <v>15</v>
      </c>
      <c r="C355" s="28" t="s">
        <v>1033</v>
      </c>
      <c r="D355" s="28" t="s">
        <v>1034</v>
      </c>
      <c r="E355" s="253" t="s">
        <v>1035</v>
      </c>
      <c r="F355" s="28">
        <v>76</v>
      </c>
      <c r="G355" s="28" t="s">
        <v>15</v>
      </c>
      <c r="H355" s="28" t="s">
        <v>1033</v>
      </c>
      <c r="I355" s="28" t="s">
        <v>1034</v>
      </c>
      <c r="J355" s="253" t="s">
        <v>1035</v>
      </c>
      <c r="K355" s="5" t="str">
        <f>VLOOKUP(M355,'ЦСР 2014'!$A$8:$B$417,2,0)</f>
        <v>Расходы на выполнение мероприятий в сфере культуры и кинематографии комитета культуры администрации города Ставрополя</v>
      </c>
      <c r="L355" s="401"/>
      <c r="M355" s="5" t="str">
        <f t="shared" si="10"/>
        <v>76 1 2025</v>
      </c>
      <c r="N355" s="5" t="b">
        <f t="shared" si="11"/>
        <v>1</v>
      </c>
    </row>
    <row r="356" spans="1:14" s="4" customFormat="1" ht="56.25">
      <c r="A356" s="28" t="s">
        <v>1628</v>
      </c>
      <c r="B356" s="28" t="s">
        <v>15</v>
      </c>
      <c r="C356" s="28" t="s">
        <v>1601</v>
      </c>
      <c r="D356" s="28" t="s">
        <v>1629</v>
      </c>
      <c r="E356" s="253" t="s">
        <v>1605</v>
      </c>
      <c r="F356" s="28"/>
      <c r="G356" s="28"/>
      <c r="H356" s="28"/>
      <c r="I356" s="28"/>
      <c r="J356" s="29" t="s">
        <v>1304</v>
      </c>
      <c r="K356" s="5" t="str">
        <f>VLOOKUP(M356,'ЦСР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56" s="401"/>
      <c r="M356" s="5" t="str">
        <f t="shared" si="10"/>
        <v>76 1 7696</v>
      </c>
      <c r="N356" s="5" t="b">
        <f t="shared" si="11"/>
        <v>0</v>
      </c>
    </row>
    <row r="357" spans="1:14" s="4" customFormat="1">
      <c r="A357" s="24">
        <v>76</v>
      </c>
      <c r="B357" s="24" t="s">
        <v>91</v>
      </c>
      <c r="C357" s="24" t="s">
        <v>9</v>
      </c>
      <c r="D357" s="184" t="s">
        <v>1036</v>
      </c>
      <c r="E357" s="196" t="s">
        <v>977</v>
      </c>
      <c r="F357" s="24">
        <v>76</v>
      </c>
      <c r="G357" s="24" t="s">
        <v>91</v>
      </c>
      <c r="H357" s="215">
        <v>0</v>
      </c>
      <c r="I357" s="184" t="s">
        <v>1036</v>
      </c>
      <c r="J357" s="196" t="s">
        <v>977</v>
      </c>
      <c r="K357" s="5" t="str">
        <f>VLOOKUP(M357,'ЦСР 2014'!$A$8:$B$417,2,0)</f>
        <v>Расходы, предусмотренные на иные цели</v>
      </c>
      <c r="L357" s="399"/>
      <c r="M357" s="5" t="str">
        <f t="shared" si="10"/>
        <v>76 2 0000</v>
      </c>
      <c r="N357" s="5" t="b">
        <f t="shared" si="11"/>
        <v>1</v>
      </c>
    </row>
    <row r="358" spans="1:14" s="4" customFormat="1">
      <c r="A358" s="28">
        <v>76</v>
      </c>
      <c r="B358" s="28" t="s">
        <v>91</v>
      </c>
      <c r="C358" s="28" t="s">
        <v>1038</v>
      </c>
      <c r="D358" s="28" t="s">
        <v>1039</v>
      </c>
      <c r="E358" s="253" t="s">
        <v>1040</v>
      </c>
      <c r="F358" s="28">
        <v>76</v>
      </c>
      <c r="G358" s="28" t="s">
        <v>91</v>
      </c>
      <c r="H358" s="28" t="s">
        <v>1038</v>
      </c>
      <c r="I358" s="28" t="s">
        <v>1039</v>
      </c>
      <c r="J358" s="253" t="s">
        <v>1040</v>
      </c>
      <c r="K358" s="5" t="str">
        <f>VLOOKUP(M358,'ЦСР 2014'!$A$8:$B$417,2,0)</f>
        <v>Расходы на реализацию проекта «Здоровые города» в городе Ставрополе</v>
      </c>
      <c r="L358" s="407"/>
      <c r="M358" s="5" t="str">
        <f t="shared" si="10"/>
        <v>76 2 2011</v>
      </c>
      <c r="N358" s="5" t="b">
        <f t="shared" si="11"/>
        <v>1</v>
      </c>
    </row>
    <row r="359" spans="1:14" s="4" customFormat="1" ht="93.75">
      <c r="A359" s="28" t="s">
        <v>1628</v>
      </c>
      <c r="B359" s="28" t="s">
        <v>91</v>
      </c>
      <c r="C359" s="28" t="s">
        <v>1556</v>
      </c>
      <c r="D359" s="28" t="s">
        <v>1630</v>
      </c>
      <c r="E359" s="253" t="s">
        <v>1557</v>
      </c>
      <c r="F359" s="28"/>
      <c r="G359" s="28"/>
      <c r="H359" s="28"/>
      <c r="I359" s="28"/>
      <c r="J359" s="29" t="s">
        <v>1304</v>
      </c>
      <c r="K359" s="5" t="str">
        <f>VLOOKUP(M359,'ЦСР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реализацию мероприятий, направленных на создание условий для устойчивого развития культуры и искусства города Ставрополя</v>
      </c>
      <c r="L359" s="401"/>
      <c r="M359" s="5" t="str">
        <f t="shared" si="10"/>
        <v>76 2 2085</v>
      </c>
      <c r="N359" s="5" t="b">
        <f t="shared" si="11"/>
        <v>1</v>
      </c>
    </row>
    <row r="360" spans="1:14" s="4" customFormat="1" ht="56.25">
      <c r="A360" s="28">
        <v>76</v>
      </c>
      <c r="B360" s="28" t="s">
        <v>91</v>
      </c>
      <c r="C360" s="28" t="s">
        <v>1468</v>
      </c>
      <c r="D360" s="28" t="s">
        <v>1469</v>
      </c>
      <c r="E360" s="253" t="s">
        <v>1470</v>
      </c>
      <c r="F360" s="28">
        <v>76</v>
      </c>
      <c r="G360" s="28" t="s">
        <v>91</v>
      </c>
      <c r="H360" s="28" t="s">
        <v>1468</v>
      </c>
      <c r="I360" s="28" t="s">
        <v>1469</v>
      </c>
      <c r="J360" s="253" t="s">
        <v>1470</v>
      </c>
      <c r="K360" s="5" t="str">
        <f>VLOOKUP(M360,'ЦСР 2014'!$A$8:$B$417,2,0)</f>
        <v>Расходы на реализацию мероприятий по организации историко-культурного заповедника регионального значения «Даниловское кладбище» в городе Ставрополе</v>
      </c>
      <c r="L360" s="407"/>
      <c r="M360" s="5" t="str">
        <f t="shared" si="10"/>
        <v>76 2 2086</v>
      </c>
      <c r="N360" s="5" t="b">
        <f t="shared" si="11"/>
        <v>1</v>
      </c>
    </row>
    <row r="361" spans="1:14" s="4" customFormat="1" ht="37.5">
      <c r="A361" s="84"/>
      <c r="B361" s="84"/>
      <c r="C361" s="84"/>
      <c r="D361" s="84"/>
      <c r="E361" s="29" t="s">
        <v>1502</v>
      </c>
      <c r="F361" s="28">
        <v>76</v>
      </c>
      <c r="G361" s="28" t="s">
        <v>91</v>
      </c>
      <c r="H361" s="28" t="s">
        <v>1471</v>
      </c>
      <c r="I361" s="28" t="s">
        <v>1472</v>
      </c>
      <c r="J361" s="253" t="s">
        <v>1473</v>
      </c>
      <c r="K361" s="5" t="e">
        <f>VLOOKUP(M361,'ЦСР 2014'!$A$8:$B$417,2,0)</f>
        <v>#N/A</v>
      </c>
      <c r="L361" s="407"/>
      <c r="M361" s="5" t="str">
        <f t="shared" si="10"/>
        <v xml:space="preserve">  </v>
      </c>
      <c r="N361" s="5" t="e">
        <f t="shared" si="11"/>
        <v>#N/A</v>
      </c>
    </row>
    <row r="362" spans="1:14" s="4" customFormat="1" ht="45">
      <c r="A362" s="23">
        <v>77</v>
      </c>
      <c r="B362" s="23">
        <v>0</v>
      </c>
      <c r="C362" s="23" t="s">
        <v>9</v>
      </c>
      <c r="D362" s="182" t="s">
        <v>1041</v>
      </c>
      <c r="E362" s="109" t="s">
        <v>1042</v>
      </c>
      <c r="F362" s="23">
        <v>77</v>
      </c>
      <c r="G362" s="23">
        <v>0</v>
      </c>
      <c r="H362" s="23" t="s">
        <v>9</v>
      </c>
      <c r="I362" s="182" t="s">
        <v>1041</v>
      </c>
      <c r="J362" s="109" t="s">
        <v>1042</v>
      </c>
      <c r="K362" s="5" t="str">
        <f>VLOOKUP(M362,'ЦСР 2014'!$A$8:$B$417,2,0)</f>
        <v>Обеспечение деятельности комитета труда и социальной защиты населения администрации города Ставрополя</v>
      </c>
      <c r="L362" s="398"/>
      <c r="M362" s="5" t="str">
        <f t="shared" si="10"/>
        <v>77 0 0000</v>
      </c>
      <c r="N362" s="5" t="b">
        <f t="shared" si="11"/>
        <v>1</v>
      </c>
    </row>
    <row r="363" spans="1:14" s="4" customFormat="1" ht="56.25">
      <c r="A363" s="24">
        <v>77</v>
      </c>
      <c r="B363" s="24" t="s">
        <v>15</v>
      </c>
      <c r="C363" s="24" t="s">
        <v>9</v>
      </c>
      <c r="D363" s="184" t="s">
        <v>1044</v>
      </c>
      <c r="E363" s="196" t="s">
        <v>1045</v>
      </c>
      <c r="F363" s="24">
        <v>77</v>
      </c>
      <c r="G363" s="24" t="s">
        <v>15</v>
      </c>
      <c r="H363" s="215">
        <v>0</v>
      </c>
      <c r="I363" s="184" t="s">
        <v>1044</v>
      </c>
      <c r="J363" s="196" t="s">
        <v>1045</v>
      </c>
      <c r="K363" s="5" t="str">
        <f>VLOOKUP(M363,'ЦСР 2014'!$A$8:$B$417,2,0)</f>
        <v>Непрограммные расходы в рамках обеспечения деятельности комитета труда и социальной защиты населения администрации города Ставрополя</v>
      </c>
      <c r="L363" s="399"/>
      <c r="M363" s="5" t="str">
        <f t="shared" si="10"/>
        <v>77 1 0000</v>
      </c>
      <c r="N363" s="5" t="b">
        <f t="shared" si="11"/>
        <v>1</v>
      </c>
    </row>
    <row r="364" spans="1:14" s="4" customFormat="1" ht="37.5">
      <c r="A364" s="28">
        <v>77</v>
      </c>
      <c r="B364" s="28" t="s">
        <v>15</v>
      </c>
      <c r="C364" s="28" t="s">
        <v>918</v>
      </c>
      <c r="D364" s="28" t="s">
        <v>1047</v>
      </c>
      <c r="E364" s="253" t="s">
        <v>896</v>
      </c>
      <c r="F364" s="28">
        <v>77</v>
      </c>
      <c r="G364" s="28" t="s">
        <v>15</v>
      </c>
      <c r="H364" s="28" t="s">
        <v>918</v>
      </c>
      <c r="I364" s="28" t="s">
        <v>1047</v>
      </c>
      <c r="J364" s="253" t="s">
        <v>896</v>
      </c>
      <c r="K364" s="5" t="str">
        <f>VLOOKUP(M364,'ЦСР 2014'!$A$8:$B$417,2,0)</f>
        <v>Расходы на обеспечение функций органов местного самоуправления города Ставрополя</v>
      </c>
      <c r="L364" s="407"/>
      <c r="M364" s="5" t="str">
        <f t="shared" si="10"/>
        <v>77 1 1001</v>
      </c>
      <c r="N364" s="5" t="b">
        <f t="shared" si="11"/>
        <v>1</v>
      </c>
    </row>
    <row r="365" spans="1:14" s="4" customFormat="1" ht="37.5">
      <c r="A365" s="28">
        <v>77</v>
      </c>
      <c r="B365" s="28" t="s">
        <v>15</v>
      </c>
      <c r="C365" s="28" t="s">
        <v>921</v>
      </c>
      <c r="D365" s="28" t="s">
        <v>1049</v>
      </c>
      <c r="E365" s="253" t="s">
        <v>899</v>
      </c>
      <c r="F365" s="28">
        <v>77</v>
      </c>
      <c r="G365" s="28" t="s">
        <v>15</v>
      </c>
      <c r="H365" s="28" t="s">
        <v>921</v>
      </c>
      <c r="I365" s="28" t="s">
        <v>1049</v>
      </c>
      <c r="J365" s="253" t="s">
        <v>899</v>
      </c>
      <c r="K365" s="5" t="str">
        <f>VLOOKUP(M365,'ЦСР 2014'!$A$8:$B$417,2,0)</f>
        <v>Расходы на выплаты по оплате труда работников органов местного самоуправления города Ставрополя</v>
      </c>
      <c r="L365" s="407"/>
      <c r="M365" s="5" t="str">
        <f t="shared" si="10"/>
        <v>77 1 1002</v>
      </c>
      <c r="N365" s="5" t="b">
        <f t="shared" si="11"/>
        <v>1</v>
      </c>
    </row>
    <row r="366" spans="1:14" s="4" customFormat="1" ht="112.5">
      <c r="A366" s="28">
        <v>77</v>
      </c>
      <c r="B366" s="28" t="s">
        <v>15</v>
      </c>
      <c r="C366" s="28" t="s">
        <v>1051</v>
      </c>
      <c r="D366" s="28" t="s">
        <v>1052</v>
      </c>
      <c r="E366" s="253" t="s">
        <v>1053</v>
      </c>
      <c r="F366" s="28">
        <v>77</v>
      </c>
      <c r="G366" s="28" t="s">
        <v>15</v>
      </c>
      <c r="H366" s="28" t="s">
        <v>1051</v>
      </c>
      <c r="I366" s="28" t="s">
        <v>1052</v>
      </c>
      <c r="J366" s="253" t="s">
        <v>1053</v>
      </c>
      <c r="K366" s="5" t="str">
        <f>VLOOKUP(M366,'ЦСР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 в области здравоохранения</v>
      </c>
      <c r="L366" s="407"/>
      <c r="M366" s="5" t="str">
        <f t="shared" si="10"/>
        <v>77 1 7610</v>
      </c>
      <c r="N366" s="5" t="b">
        <f t="shared" si="11"/>
        <v>1</v>
      </c>
    </row>
    <row r="367" spans="1:14" s="4" customFormat="1" ht="187.5">
      <c r="A367" s="28">
        <v>77</v>
      </c>
      <c r="B367" s="28" t="s">
        <v>15</v>
      </c>
      <c r="C367" s="28" t="s">
        <v>1055</v>
      </c>
      <c r="D367" s="28" t="s">
        <v>1056</v>
      </c>
      <c r="E367" s="253" t="s">
        <v>1057</v>
      </c>
      <c r="F367" s="28">
        <v>77</v>
      </c>
      <c r="G367" s="28" t="s">
        <v>15</v>
      </c>
      <c r="H367" s="28" t="s">
        <v>1055</v>
      </c>
      <c r="I367" s="28" t="s">
        <v>1056</v>
      </c>
      <c r="J367" s="253" t="s">
        <v>1057</v>
      </c>
      <c r="K367" s="5" t="str">
        <f>VLOOKUP(M367,'ЦСР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осуществление отдельных государственных полномочий в области труда, на осуществление отдельных государственных полномочий в области социальной защиты отдельных категорий граждан</v>
      </c>
      <c r="L367" s="407"/>
      <c r="M367" s="5" t="str">
        <f t="shared" si="10"/>
        <v>77 1 7621</v>
      </c>
      <c r="N367" s="5" t="b">
        <f t="shared" si="11"/>
        <v>0</v>
      </c>
    </row>
    <row r="368" spans="1:14" s="4" customFormat="1" ht="56.25">
      <c r="A368" s="28" t="s">
        <v>1474</v>
      </c>
      <c r="B368" s="28" t="s">
        <v>15</v>
      </c>
      <c r="C368" s="28" t="s">
        <v>1601</v>
      </c>
      <c r="D368" s="28" t="s">
        <v>1631</v>
      </c>
      <c r="E368" s="253" t="s">
        <v>1605</v>
      </c>
      <c r="F368" s="28"/>
      <c r="G368" s="28"/>
      <c r="H368" s="28"/>
      <c r="I368" s="28"/>
      <c r="J368" s="29" t="s">
        <v>1304</v>
      </c>
      <c r="K368" s="5" t="str">
        <f>VLOOKUP(M368,'ЦСР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68" s="401"/>
      <c r="M368" s="5" t="str">
        <f t="shared" si="10"/>
        <v>77 1 7696</v>
      </c>
      <c r="N368" s="5" t="b">
        <f t="shared" si="11"/>
        <v>0</v>
      </c>
    </row>
    <row r="369" spans="1:14" s="4" customFormat="1">
      <c r="A369" s="81"/>
      <c r="B369" s="81"/>
      <c r="C369" s="82"/>
      <c r="D369" s="83"/>
      <c r="E369" s="322"/>
      <c r="F369" s="24">
        <v>77</v>
      </c>
      <c r="G369" s="24" t="s">
        <v>91</v>
      </c>
      <c r="H369" s="215">
        <v>0</v>
      </c>
      <c r="I369" s="184" t="s">
        <v>1059</v>
      </c>
      <c r="J369" s="196" t="s">
        <v>977</v>
      </c>
      <c r="K369" s="5" t="e">
        <f>VLOOKUP(M369,'ЦСР 2014'!$A$8:$B$417,2,0)</f>
        <v>#N/A</v>
      </c>
      <c r="L369" s="399"/>
      <c r="M369" s="5" t="str">
        <f t="shared" si="10"/>
        <v xml:space="preserve">  </v>
      </c>
      <c r="N369" s="5" t="e">
        <f t="shared" si="11"/>
        <v>#N/A</v>
      </c>
    </row>
    <row r="370" spans="1:14" s="4" customFormat="1" ht="75">
      <c r="A370" s="84"/>
      <c r="B370" s="84"/>
      <c r="C370" s="84"/>
      <c r="D370" s="84"/>
      <c r="E370" s="29" t="s">
        <v>1502</v>
      </c>
      <c r="F370" s="28" t="s">
        <v>1474</v>
      </c>
      <c r="G370" s="28" t="s">
        <v>91</v>
      </c>
      <c r="H370" s="28" t="s">
        <v>1475</v>
      </c>
      <c r="I370" s="28" t="s">
        <v>1476</v>
      </c>
      <c r="J370" s="253" t="s">
        <v>1477</v>
      </c>
      <c r="K370" s="5" t="e">
        <f>VLOOKUP(M370,'ЦСР 2014'!$A$8:$B$417,2,0)</f>
        <v>#N/A</v>
      </c>
      <c r="L370" s="407"/>
      <c r="M370" s="5" t="str">
        <f t="shared" si="10"/>
        <v xml:space="preserve">  </v>
      </c>
      <c r="N370" s="5" t="e">
        <f t="shared" si="11"/>
        <v>#N/A</v>
      </c>
    </row>
    <row r="371" spans="1:14" s="4" customFormat="1" ht="93.75">
      <c r="A371" s="28"/>
      <c r="B371" s="28"/>
      <c r="C371" s="28"/>
      <c r="D371" s="28"/>
      <c r="E371" s="29" t="s">
        <v>1502</v>
      </c>
      <c r="F371" s="28">
        <v>77</v>
      </c>
      <c r="G371" s="28" t="s">
        <v>91</v>
      </c>
      <c r="H371" s="28" t="s">
        <v>979</v>
      </c>
      <c r="I371" s="28" t="s">
        <v>1061</v>
      </c>
      <c r="J371" s="253" t="s">
        <v>981</v>
      </c>
      <c r="K371" s="5" t="e">
        <f>VLOOKUP(M371,'ЦСР 2014'!$A$8:$B$417,2,0)</f>
        <v>#N/A</v>
      </c>
      <c r="L371" s="407"/>
      <c r="M371" s="5" t="str">
        <f t="shared" si="10"/>
        <v xml:space="preserve">  </v>
      </c>
      <c r="N371" s="5" t="e">
        <f t="shared" si="11"/>
        <v>#N/A</v>
      </c>
    </row>
    <row r="372" spans="1:14" s="4" customFormat="1" ht="67.5">
      <c r="A372" s="23">
        <v>78</v>
      </c>
      <c r="B372" s="23">
        <v>0</v>
      </c>
      <c r="C372" s="23" t="s">
        <v>9</v>
      </c>
      <c r="D372" s="182" t="s">
        <v>1063</v>
      </c>
      <c r="E372" s="109" t="s">
        <v>1064</v>
      </c>
      <c r="F372" s="23">
        <v>78</v>
      </c>
      <c r="G372" s="23">
        <v>0</v>
      </c>
      <c r="H372" s="23" t="s">
        <v>9</v>
      </c>
      <c r="I372" s="182" t="s">
        <v>1063</v>
      </c>
      <c r="J372" s="109" t="s">
        <v>1064</v>
      </c>
      <c r="K372" s="5" t="str">
        <f>VLOOKUP(M372,'ЦСР 2014'!$A$8:$B$417,2,0)</f>
        <v>Обеспечение деятельности комитета физической культуры, спорта и молодежной политки администрации города Ставрополя</v>
      </c>
      <c r="L372" s="398"/>
      <c r="M372" s="5" t="str">
        <f t="shared" si="10"/>
        <v>78 0 0000</v>
      </c>
      <c r="N372" s="5" t="b">
        <f t="shared" si="11"/>
        <v>0</v>
      </c>
    </row>
    <row r="373" spans="1:14" s="4" customFormat="1" ht="56.25">
      <c r="A373" s="24">
        <v>78</v>
      </c>
      <c r="B373" s="24" t="s">
        <v>15</v>
      </c>
      <c r="C373" s="24" t="s">
        <v>9</v>
      </c>
      <c r="D373" s="184" t="s">
        <v>1066</v>
      </c>
      <c r="E373" s="196" t="s">
        <v>1067</v>
      </c>
      <c r="F373" s="24">
        <v>78</v>
      </c>
      <c r="G373" s="24" t="s">
        <v>15</v>
      </c>
      <c r="H373" s="215">
        <v>0</v>
      </c>
      <c r="I373" s="184" t="s">
        <v>1066</v>
      </c>
      <c r="J373" s="196" t="s">
        <v>1067</v>
      </c>
      <c r="K373" s="5" t="str">
        <f>VLOOKUP(M373,'ЦСР 2014'!$A$8:$B$417,2,0)</f>
        <v>Непрограммные расходы в рамках обеспечения деятельности комитета физической культуры, спорта и молодежной политки администрации города Ставрополя</v>
      </c>
      <c r="L373" s="399"/>
      <c r="M373" s="5" t="str">
        <f t="shared" si="10"/>
        <v>78 1 0000</v>
      </c>
      <c r="N373" s="5" t="b">
        <f t="shared" si="11"/>
        <v>0</v>
      </c>
    </row>
    <row r="374" spans="1:14" s="4" customFormat="1" ht="37.5">
      <c r="A374" s="28">
        <v>78</v>
      </c>
      <c r="B374" s="28" t="s">
        <v>15</v>
      </c>
      <c r="C374" s="28" t="s">
        <v>918</v>
      </c>
      <c r="D374" s="28" t="s">
        <v>1069</v>
      </c>
      <c r="E374" s="253" t="s">
        <v>896</v>
      </c>
      <c r="F374" s="28">
        <v>78</v>
      </c>
      <c r="G374" s="28" t="s">
        <v>15</v>
      </c>
      <c r="H374" s="28" t="s">
        <v>918</v>
      </c>
      <c r="I374" s="28" t="s">
        <v>1069</v>
      </c>
      <c r="J374" s="253" t="s">
        <v>896</v>
      </c>
      <c r="K374" s="5" t="str">
        <f>VLOOKUP(M374,'ЦСР 2014'!$A$8:$B$417,2,0)</f>
        <v>Расходы на обеспечение функций органов местного самоуправления города Ставрополя</v>
      </c>
      <c r="L374" s="407"/>
      <c r="M374" s="5" t="str">
        <f t="shared" si="10"/>
        <v>78 1 1001</v>
      </c>
      <c r="N374" s="5" t="b">
        <f t="shared" si="11"/>
        <v>1</v>
      </c>
    </row>
    <row r="375" spans="1:14" ht="37.5">
      <c r="A375" s="28">
        <v>78</v>
      </c>
      <c r="B375" s="28" t="s">
        <v>15</v>
      </c>
      <c r="C375" s="28" t="s">
        <v>921</v>
      </c>
      <c r="D375" s="28" t="s">
        <v>1071</v>
      </c>
      <c r="E375" s="253" t="s">
        <v>899</v>
      </c>
      <c r="F375" s="28">
        <v>78</v>
      </c>
      <c r="G375" s="28" t="s">
        <v>15</v>
      </c>
      <c r="H375" s="28" t="s">
        <v>921</v>
      </c>
      <c r="I375" s="28" t="s">
        <v>1071</v>
      </c>
      <c r="J375" s="253" t="s">
        <v>899</v>
      </c>
      <c r="K375" s="5" t="str">
        <f>VLOOKUP(M375,'ЦСР 2014'!$A$8:$B$417,2,0)</f>
        <v>Расходы на выплаты по оплате труда работников  органов местного самоуправления города Ставрополя</v>
      </c>
      <c r="L375" s="407"/>
      <c r="M375" s="5" t="str">
        <f t="shared" si="10"/>
        <v>78 1 1002</v>
      </c>
      <c r="N375" s="5" t="b">
        <f t="shared" si="11"/>
        <v>0</v>
      </c>
    </row>
    <row r="376" spans="1:14" ht="75">
      <c r="A376" s="28">
        <v>78</v>
      </c>
      <c r="B376" s="28" t="s">
        <v>15</v>
      </c>
      <c r="C376" s="28" t="s">
        <v>1073</v>
      </c>
      <c r="D376" s="28" t="s">
        <v>1074</v>
      </c>
      <c r="E376" s="253" t="s">
        <v>1075</v>
      </c>
      <c r="F376" s="28"/>
      <c r="G376" s="28"/>
      <c r="H376" s="28"/>
      <c r="I376" s="28"/>
      <c r="J376" s="29" t="s">
        <v>1304</v>
      </c>
      <c r="K376" s="5" t="str">
        <f>VLOOKUP(M376,'ЦСР 2014'!$A$8:$B$417,2,0)</f>
        <v>Уплата налога на имущество организаций и земельного налога по спортивным площадкам, закрепленным на праве оперативного управления за комитетом физической культуры, спорта и молодежной политики администрации города Ставрополя</v>
      </c>
      <c r="L376" s="407"/>
      <c r="M376" s="5" t="str">
        <f t="shared" si="10"/>
        <v>78 1 2073</v>
      </c>
      <c r="N376" s="5" t="b">
        <f t="shared" si="11"/>
        <v>1</v>
      </c>
    </row>
    <row r="377" spans="1:14" s="4" customFormat="1" ht="56.25">
      <c r="A377" s="28" t="s">
        <v>1633</v>
      </c>
      <c r="B377" s="28" t="s">
        <v>15</v>
      </c>
      <c r="C377" s="28" t="s">
        <v>1601</v>
      </c>
      <c r="D377" s="28" t="s">
        <v>1632</v>
      </c>
      <c r="E377" s="253" t="s">
        <v>1605</v>
      </c>
      <c r="F377" s="28"/>
      <c r="G377" s="28"/>
      <c r="H377" s="28"/>
      <c r="I377" s="28"/>
      <c r="J377" s="29" t="s">
        <v>1304</v>
      </c>
      <c r="K377" s="5" t="str">
        <f>VLOOKUP(M377,'ЦСР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77" s="401"/>
      <c r="M377" s="5" t="str">
        <f t="shared" si="10"/>
        <v>78 1 7696</v>
      </c>
      <c r="N377" s="5" t="b">
        <f t="shared" si="11"/>
        <v>0</v>
      </c>
    </row>
    <row r="378" spans="1:14" ht="45">
      <c r="A378" s="23">
        <v>80</v>
      </c>
      <c r="B378" s="23">
        <v>0</v>
      </c>
      <c r="C378" s="23" t="s">
        <v>9</v>
      </c>
      <c r="D378" s="182" t="s">
        <v>1076</v>
      </c>
      <c r="E378" s="109" t="s">
        <v>1077</v>
      </c>
      <c r="F378" s="23">
        <v>80</v>
      </c>
      <c r="G378" s="23">
        <v>0</v>
      </c>
      <c r="H378" s="23" t="s">
        <v>9</v>
      </c>
      <c r="I378" s="182" t="s">
        <v>1076</v>
      </c>
      <c r="J378" s="109" t="s">
        <v>1077</v>
      </c>
      <c r="K378" s="5" t="str">
        <f>VLOOKUP(M378,'ЦСР 2014'!$A$8:$B$417,2,0)</f>
        <v>Обеспечение деятельности администрации Ленинского района города Ставрополя</v>
      </c>
      <c r="L378" s="398"/>
      <c r="M378" s="5" t="str">
        <f t="shared" si="10"/>
        <v>80 0 0000</v>
      </c>
      <c r="N378" s="5" t="b">
        <f t="shared" si="11"/>
        <v>1</v>
      </c>
    </row>
    <row r="379" spans="1:14" ht="37.5">
      <c r="A379" s="24">
        <v>80</v>
      </c>
      <c r="B379" s="24" t="s">
        <v>15</v>
      </c>
      <c r="C379" s="24" t="s">
        <v>9</v>
      </c>
      <c r="D379" s="184" t="s">
        <v>1079</v>
      </c>
      <c r="E379" s="196" t="s">
        <v>1080</v>
      </c>
      <c r="F379" s="24">
        <v>80</v>
      </c>
      <c r="G379" s="24" t="s">
        <v>15</v>
      </c>
      <c r="H379" s="215">
        <v>0</v>
      </c>
      <c r="I379" s="184" t="s">
        <v>1079</v>
      </c>
      <c r="J379" s="196" t="s">
        <v>1080</v>
      </c>
      <c r="K379" s="5" t="str">
        <f>VLOOKUP(M379,'ЦСР 2014'!$A$8:$B$417,2,0)</f>
        <v>Непрограммные расходы в рамках обеспечения деятельности администрации Ленинского района города Ставрополя</v>
      </c>
      <c r="L379" s="399"/>
      <c r="M379" s="5" t="str">
        <f t="shared" si="10"/>
        <v>80 1 0000</v>
      </c>
      <c r="N379" s="5" t="b">
        <f t="shared" si="11"/>
        <v>1</v>
      </c>
    </row>
    <row r="380" spans="1:14" ht="37.5">
      <c r="A380" s="28">
        <v>80</v>
      </c>
      <c r="B380" s="28" t="s">
        <v>15</v>
      </c>
      <c r="C380" s="28" t="s">
        <v>918</v>
      </c>
      <c r="D380" s="28" t="s">
        <v>1082</v>
      </c>
      <c r="E380" s="253" t="s">
        <v>896</v>
      </c>
      <c r="F380" s="28">
        <v>80</v>
      </c>
      <c r="G380" s="28" t="s">
        <v>15</v>
      </c>
      <c r="H380" s="28" t="s">
        <v>918</v>
      </c>
      <c r="I380" s="28" t="s">
        <v>1082</v>
      </c>
      <c r="J380" s="253" t="s">
        <v>896</v>
      </c>
      <c r="K380" s="5" t="str">
        <f>VLOOKUP(M380,'ЦСР 2014'!$A$8:$B$417,2,0)</f>
        <v>Расходы на обеспечение функций органов местного самоуправления города Ставрополя</v>
      </c>
      <c r="L380" s="407"/>
      <c r="M380" s="5" t="str">
        <f t="shared" si="10"/>
        <v>80 1 1001</v>
      </c>
      <c r="N380" s="5" t="b">
        <f t="shared" si="11"/>
        <v>1</v>
      </c>
    </row>
    <row r="381" spans="1:14" ht="37.5">
      <c r="A381" s="28">
        <v>80</v>
      </c>
      <c r="B381" s="28" t="s">
        <v>15</v>
      </c>
      <c r="C381" s="28" t="s">
        <v>921</v>
      </c>
      <c r="D381" s="28" t="s">
        <v>1084</v>
      </c>
      <c r="E381" s="253" t="s">
        <v>899</v>
      </c>
      <c r="F381" s="28">
        <v>80</v>
      </c>
      <c r="G381" s="28" t="s">
        <v>15</v>
      </c>
      <c r="H381" s="28" t="s">
        <v>921</v>
      </c>
      <c r="I381" s="28" t="s">
        <v>1084</v>
      </c>
      <c r="J381" s="253" t="s">
        <v>899</v>
      </c>
      <c r="K381" s="5" t="str">
        <f>VLOOKUP(M381,'ЦСР 2014'!$A$8:$B$417,2,0)</f>
        <v>Расходы на выплаты по оплате труда работников  органов местного самоуправления города Ставрополя</v>
      </c>
      <c r="L381" s="407"/>
      <c r="M381" s="5" t="str">
        <f t="shared" si="10"/>
        <v>80 1 1002</v>
      </c>
      <c r="N381" s="5" t="b">
        <f t="shared" si="11"/>
        <v>0</v>
      </c>
    </row>
    <row r="382" spans="1:14" ht="37.5">
      <c r="A382" s="28"/>
      <c r="B382" s="28"/>
      <c r="C382" s="28"/>
      <c r="D382" s="28"/>
      <c r="E382" s="29" t="s">
        <v>1502</v>
      </c>
      <c r="F382" s="28" t="s">
        <v>1094</v>
      </c>
      <c r="G382" s="28" t="s">
        <v>15</v>
      </c>
      <c r="H382" s="28" t="s">
        <v>1139</v>
      </c>
      <c r="I382" s="28" t="s">
        <v>1869</v>
      </c>
      <c r="J382" s="253" t="s">
        <v>626</v>
      </c>
      <c r="L382" s="407"/>
    </row>
    <row r="383" spans="1:14" ht="112.5">
      <c r="A383" s="28">
        <v>80</v>
      </c>
      <c r="B383" s="28" t="s">
        <v>15</v>
      </c>
      <c r="C383" s="28" t="s">
        <v>1019</v>
      </c>
      <c r="D383" s="28" t="s">
        <v>1086</v>
      </c>
      <c r="E383" s="253" t="s">
        <v>1021</v>
      </c>
      <c r="F383" s="28">
        <v>80</v>
      </c>
      <c r="G383" s="28" t="s">
        <v>15</v>
      </c>
      <c r="H383" s="28" t="s">
        <v>1019</v>
      </c>
      <c r="I383" s="28" t="s">
        <v>1086</v>
      </c>
      <c r="J383" s="253" t="s">
        <v>1021</v>
      </c>
      <c r="K383" s="5" t="str">
        <f>VLOOKUP(M383,'ЦСР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 в области образования</v>
      </c>
      <c r="L383" s="407"/>
      <c r="M383" s="5" t="str">
        <f t="shared" si="10"/>
        <v>80 1 7620</v>
      </c>
      <c r="N383" s="5" t="b">
        <f t="shared" si="11"/>
        <v>1</v>
      </c>
    </row>
    <row r="384" spans="1:14" s="49" customFormat="1" ht="112.5">
      <c r="A384" s="28">
        <v>80</v>
      </c>
      <c r="B384" s="28" t="s">
        <v>15</v>
      </c>
      <c r="C384" s="28" t="s">
        <v>943</v>
      </c>
      <c r="D384" s="28" t="s">
        <v>1088</v>
      </c>
      <c r="E384" s="253" t="s">
        <v>945</v>
      </c>
      <c r="F384" s="28">
        <v>80</v>
      </c>
      <c r="G384" s="28" t="s">
        <v>15</v>
      </c>
      <c r="H384" s="28" t="s">
        <v>943</v>
      </c>
      <c r="I384" s="28" t="s">
        <v>1088</v>
      </c>
      <c r="J384" s="253" t="s">
        <v>945</v>
      </c>
      <c r="K384" s="5" t="str">
        <f>VLOOKUP(M384,'ЦСР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комиссий по делам несовершеннолетних и защите их прав и организации деятельности таких комиссий»</v>
      </c>
      <c r="L384" s="407"/>
      <c r="M384" s="5" t="str">
        <f t="shared" si="10"/>
        <v>80 1 7636</v>
      </c>
      <c r="N384" s="5" t="b">
        <f t="shared" si="11"/>
        <v>0</v>
      </c>
    </row>
    <row r="385" spans="1:14" s="49" customFormat="1" ht="56.25">
      <c r="A385" s="28" t="s">
        <v>1094</v>
      </c>
      <c r="B385" s="28" t="s">
        <v>15</v>
      </c>
      <c r="C385" s="28" t="s">
        <v>1601</v>
      </c>
      <c r="D385" s="28" t="s">
        <v>1634</v>
      </c>
      <c r="E385" s="253" t="s">
        <v>1605</v>
      </c>
      <c r="F385" s="28"/>
      <c r="G385" s="28"/>
      <c r="H385" s="28"/>
      <c r="I385" s="28"/>
      <c r="J385" s="29" t="s">
        <v>1304</v>
      </c>
      <c r="K385" s="5" t="str">
        <f>VLOOKUP(M385,'ЦСР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85" s="401"/>
      <c r="M385" s="5" t="str">
        <f t="shared" si="10"/>
        <v>80 1 7696</v>
      </c>
      <c r="N385" s="5" t="b">
        <f t="shared" si="11"/>
        <v>0</v>
      </c>
    </row>
    <row r="386" spans="1:14" s="49" customFormat="1">
      <c r="A386" s="24">
        <v>80</v>
      </c>
      <c r="B386" s="24" t="s">
        <v>91</v>
      </c>
      <c r="C386" s="24" t="s">
        <v>9</v>
      </c>
      <c r="D386" s="184" t="s">
        <v>1090</v>
      </c>
      <c r="E386" s="196" t="s">
        <v>977</v>
      </c>
      <c r="F386" s="24">
        <v>80</v>
      </c>
      <c r="G386" s="24" t="s">
        <v>91</v>
      </c>
      <c r="H386" s="215">
        <v>0</v>
      </c>
      <c r="I386" s="184" t="s">
        <v>1090</v>
      </c>
      <c r="J386" s="196" t="s">
        <v>977</v>
      </c>
      <c r="K386" s="5" t="str">
        <f>VLOOKUP(M386,'ЦСР 2014'!$A$8:$B$417,2,0)</f>
        <v>Расходы, предусмотренные на иные цели</v>
      </c>
      <c r="L386" s="399"/>
      <c r="M386" s="5" t="str">
        <f t="shared" si="10"/>
        <v>80 2 0000</v>
      </c>
      <c r="N386" s="5" t="b">
        <f t="shared" si="11"/>
        <v>1</v>
      </c>
    </row>
    <row r="387" spans="1:14" s="303" customFormat="1" ht="37.5">
      <c r="A387" s="28" t="s">
        <v>1094</v>
      </c>
      <c r="B387" s="28" t="s">
        <v>91</v>
      </c>
      <c r="C387" s="238">
        <v>2102</v>
      </c>
      <c r="D387" s="239" t="s">
        <v>1635</v>
      </c>
      <c r="E387" s="163" t="s">
        <v>1636</v>
      </c>
      <c r="F387" s="262"/>
      <c r="G387" s="262"/>
      <c r="H387" s="263"/>
      <c r="I387" s="264"/>
      <c r="J387" s="29" t="s">
        <v>1304</v>
      </c>
      <c r="K387" s="5" t="str">
        <f>VLOOKUP(M387,'ЦСР 2014'!$A$8:$B$417,2,0)</f>
        <v>Расходы на проведение ремонтных работ в помещениях для размещения участковых избирательных комиссий и помещениях для голосования</v>
      </c>
      <c r="L387" s="401"/>
      <c r="M387" s="5" t="str">
        <f t="shared" si="10"/>
        <v>80 2 2102</v>
      </c>
      <c r="N387" s="5" t="b">
        <f t="shared" si="11"/>
        <v>1</v>
      </c>
    </row>
    <row r="388" spans="1:14" s="49" customFormat="1" ht="93.75">
      <c r="A388" s="84"/>
      <c r="B388" s="84"/>
      <c r="C388" s="84"/>
      <c r="D388" s="84"/>
      <c r="E388" s="29" t="s">
        <v>1502</v>
      </c>
      <c r="F388" s="28">
        <v>80</v>
      </c>
      <c r="G388" s="28" t="s">
        <v>91</v>
      </c>
      <c r="H388" s="28" t="s">
        <v>979</v>
      </c>
      <c r="I388" s="28" t="s">
        <v>1092</v>
      </c>
      <c r="J388" s="253" t="s">
        <v>981</v>
      </c>
      <c r="K388" s="5" t="e">
        <f>VLOOKUP(M388,'ЦСР 2014'!$A$8:$B$417,2,0)</f>
        <v>#N/A</v>
      </c>
      <c r="L388" s="407"/>
      <c r="M388" s="5" t="str">
        <f t="shared" si="10"/>
        <v xml:space="preserve">  </v>
      </c>
      <c r="N388" s="5" t="e">
        <f t="shared" si="11"/>
        <v>#N/A</v>
      </c>
    </row>
    <row r="389" spans="1:14" s="49" customFormat="1" ht="45">
      <c r="A389" s="23">
        <v>81</v>
      </c>
      <c r="B389" s="23">
        <v>0</v>
      </c>
      <c r="C389" s="23" t="s">
        <v>9</v>
      </c>
      <c r="D389" s="182" t="s">
        <v>1095</v>
      </c>
      <c r="E389" s="109" t="s">
        <v>1096</v>
      </c>
      <c r="F389" s="23">
        <v>81</v>
      </c>
      <c r="G389" s="23">
        <v>0</v>
      </c>
      <c r="H389" s="23" t="s">
        <v>9</v>
      </c>
      <c r="I389" s="182" t="s">
        <v>1095</v>
      </c>
      <c r="J389" s="109" t="s">
        <v>1096</v>
      </c>
      <c r="K389" s="5" t="str">
        <f>VLOOKUP(M389,'ЦСР 2014'!$A$8:$B$417,2,0)</f>
        <v>Обеспечение деятельности администрации Октябрьского района города Ставрополя</v>
      </c>
      <c r="L389" s="398"/>
      <c r="M389" s="5" t="str">
        <f t="shared" si="10"/>
        <v>81 0 0000</v>
      </c>
      <c r="N389" s="5" t="b">
        <f t="shared" si="11"/>
        <v>1</v>
      </c>
    </row>
    <row r="390" spans="1:14" s="49" customFormat="1" ht="37.5">
      <c r="A390" s="24">
        <v>81</v>
      </c>
      <c r="B390" s="24" t="s">
        <v>15</v>
      </c>
      <c r="C390" s="24" t="s">
        <v>9</v>
      </c>
      <c r="D390" s="184" t="s">
        <v>1098</v>
      </c>
      <c r="E390" s="196" t="s">
        <v>1099</v>
      </c>
      <c r="F390" s="24">
        <v>81</v>
      </c>
      <c r="G390" s="24" t="s">
        <v>15</v>
      </c>
      <c r="H390" s="215">
        <v>0</v>
      </c>
      <c r="I390" s="184" t="s">
        <v>1098</v>
      </c>
      <c r="J390" s="196" t="s">
        <v>1099</v>
      </c>
      <c r="K390" s="5" t="str">
        <f>VLOOKUP(M390,'ЦСР 2014'!$A$8:$B$417,2,0)</f>
        <v>Непрограммные расходы в рамках обеспечения деятельности администрации Октябрьского района города Ставрополя</v>
      </c>
      <c r="L390" s="399"/>
      <c r="M390" s="5" t="str">
        <f t="shared" si="10"/>
        <v>81 1 0000</v>
      </c>
      <c r="N390" s="5" t="b">
        <f t="shared" si="11"/>
        <v>1</v>
      </c>
    </row>
    <row r="391" spans="1:14" s="49" customFormat="1" ht="37.5">
      <c r="A391" s="28">
        <v>81</v>
      </c>
      <c r="B391" s="28" t="s">
        <v>15</v>
      </c>
      <c r="C391" s="28" t="s">
        <v>918</v>
      </c>
      <c r="D391" s="28" t="s">
        <v>1101</v>
      </c>
      <c r="E391" s="253" t="s">
        <v>896</v>
      </c>
      <c r="F391" s="28">
        <v>81</v>
      </c>
      <c r="G391" s="28" t="s">
        <v>15</v>
      </c>
      <c r="H391" s="28" t="s">
        <v>918</v>
      </c>
      <c r="I391" s="28" t="s">
        <v>1101</v>
      </c>
      <c r="J391" s="253" t="s">
        <v>896</v>
      </c>
      <c r="K391" s="5" t="str">
        <f>VLOOKUP(M391,'ЦСР 2014'!$A$8:$B$417,2,0)</f>
        <v>Расходы на обеспечение функций органов местного самоуправления города Ставрополя</v>
      </c>
      <c r="L391" s="407"/>
      <c r="M391" s="5" t="str">
        <f t="shared" si="10"/>
        <v>81 1 1001</v>
      </c>
      <c r="N391" s="5" t="b">
        <f t="shared" si="11"/>
        <v>1</v>
      </c>
    </row>
    <row r="392" spans="1:14" s="49" customFormat="1" ht="37.5">
      <c r="A392" s="28">
        <v>81</v>
      </c>
      <c r="B392" s="28" t="s">
        <v>15</v>
      </c>
      <c r="C392" s="28" t="s">
        <v>921</v>
      </c>
      <c r="D392" s="28" t="s">
        <v>1103</v>
      </c>
      <c r="E392" s="253" t="s">
        <v>899</v>
      </c>
      <c r="F392" s="28">
        <v>81</v>
      </c>
      <c r="G392" s="28" t="s">
        <v>15</v>
      </c>
      <c r="H392" s="28" t="s">
        <v>921</v>
      </c>
      <c r="I392" s="28" t="s">
        <v>1103</v>
      </c>
      <c r="J392" s="253" t="s">
        <v>899</v>
      </c>
      <c r="K392" s="5" t="str">
        <f>VLOOKUP(M392,'ЦСР 2014'!$A$8:$B$417,2,0)</f>
        <v>Расходы на выплаты по оплате труда работников  органов местного самоуправления города Ставрополя</v>
      </c>
      <c r="L392" s="407"/>
      <c r="M392" s="5" t="str">
        <f t="shared" si="10"/>
        <v>81 1 1002</v>
      </c>
      <c r="N392" s="5" t="b">
        <f t="shared" si="11"/>
        <v>0</v>
      </c>
    </row>
    <row r="393" spans="1:14" s="49" customFormat="1" ht="37.5">
      <c r="A393" s="28"/>
      <c r="B393" s="28"/>
      <c r="C393" s="28"/>
      <c r="D393" s="28"/>
      <c r="E393" s="29" t="s">
        <v>1502</v>
      </c>
      <c r="F393" s="28" t="s">
        <v>1478</v>
      </c>
      <c r="G393" s="28" t="s">
        <v>15</v>
      </c>
      <c r="H393" s="28" t="s">
        <v>1139</v>
      </c>
      <c r="I393" s="28" t="s">
        <v>1870</v>
      </c>
      <c r="J393" s="253" t="s">
        <v>626</v>
      </c>
      <c r="K393" s="5"/>
      <c r="L393" s="407"/>
      <c r="M393" s="5"/>
      <c r="N393" s="5"/>
    </row>
    <row r="394" spans="1:14" s="49" customFormat="1" ht="112.5">
      <c r="A394" s="28">
        <v>81</v>
      </c>
      <c r="B394" s="28" t="s">
        <v>15</v>
      </c>
      <c r="C394" s="28" t="s">
        <v>1019</v>
      </c>
      <c r="D394" s="28" t="s">
        <v>1105</v>
      </c>
      <c r="E394" s="253" t="s">
        <v>1021</v>
      </c>
      <c r="F394" s="28">
        <v>81</v>
      </c>
      <c r="G394" s="28" t="s">
        <v>15</v>
      </c>
      <c r="H394" s="28" t="s">
        <v>1019</v>
      </c>
      <c r="I394" s="28" t="s">
        <v>1105</v>
      </c>
      <c r="J394" s="253" t="s">
        <v>1021</v>
      </c>
      <c r="K394" s="5" t="str">
        <f>VLOOKUP(M394,'ЦСР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 в области образования</v>
      </c>
      <c r="L394" s="407"/>
      <c r="M394" s="5" t="str">
        <f t="shared" si="10"/>
        <v>81 1 7620</v>
      </c>
      <c r="N394" s="5" t="b">
        <f t="shared" si="11"/>
        <v>1</v>
      </c>
    </row>
    <row r="395" spans="1:14" s="49" customFormat="1" ht="112.5">
      <c r="A395" s="28">
        <v>81</v>
      </c>
      <c r="B395" s="28" t="s">
        <v>15</v>
      </c>
      <c r="C395" s="28" t="s">
        <v>943</v>
      </c>
      <c r="D395" s="28" t="s">
        <v>1107</v>
      </c>
      <c r="E395" s="253" t="s">
        <v>945</v>
      </c>
      <c r="F395" s="28">
        <v>81</v>
      </c>
      <c r="G395" s="28" t="s">
        <v>15</v>
      </c>
      <c r="H395" s="28" t="s">
        <v>943</v>
      </c>
      <c r="I395" s="28" t="s">
        <v>1107</v>
      </c>
      <c r="J395" s="253" t="s">
        <v>945</v>
      </c>
      <c r="K395" s="5" t="str">
        <f>VLOOKUP(M395,'ЦСР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комиссий по делам несовершеннолетних и защите их прав и организации деятельности таких комиссий»</v>
      </c>
      <c r="L395" s="407"/>
      <c r="M395" s="5" t="str">
        <f t="shared" si="10"/>
        <v>81 1 7636</v>
      </c>
      <c r="N395" s="5" t="b">
        <f t="shared" si="11"/>
        <v>0</v>
      </c>
    </row>
    <row r="396" spans="1:14" s="49" customFormat="1" ht="56.25">
      <c r="A396" s="28" t="s">
        <v>1478</v>
      </c>
      <c r="B396" s="28" t="s">
        <v>15</v>
      </c>
      <c r="C396" s="28" t="s">
        <v>1601</v>
      </c>
      <c r="D396" s="28" t="s">
        <v>1637</v>
      </c>
      <c r="E396" s="253" t="s">
        <v>1605</v>
      </c>
      <c r="F396" s="28"/>
      <c r="G396" s="28"/>
      <c r="H396" s="28"/>
      <c r="I396" s="28"/>
      <c r="J396" s="29" t="s">
        <v>1304</v>
      </c>
      <c r="K396" s="5" t="str">
        <f>VLOOKUP(M396,'ЦСР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396" s="401"/>
      <c r="M396" s="5" t="str">
        <f t="shared" si="10"/>
        <v>81 1 7696</v>
      </c>
      <c r="N396" s="5" t="b">
        <f t="shared" si="11"/>
        <v>0</v>
      </c>
    </row>
    <row r="397" spans="1:14" s="309" customFormat="1">
      <c r="A397" s="218" t="s">
        <v>1478</v>
      </c>
      <c r="B397" s="218" t="s">
        <v>91</v>
      </c>
      <c r="C397" s="218" t="s">
        <v>9</v>
      </c>
      <c r="D397" s="218" t="s">
        <v>1638</v>
      </c>
      <c r="E397" s="302" t="s">
        <v>977</v>
      </c>
      <c r="F397" s="218"/>
      <c r="G397" s="218"/>
      <c r="H397" s="218"/>
      <c r="I397" s="218"/>
      <c r="J397" s="297" t="s">
        <v>1304</v>
      </c>
      <c r="K397" s="5" t="str">
        <f>VLOOKUP(M397,'ЦСР 2014'!$A$8:$B$417,2,0)</f>
        <v>Расходы, предусмотренные на иные цели</v>
      </c>
      <c r="L397" s="411"/>
      <c r="M397" s="5" t="str">
        <f t="shared" si="10"/>
        <v>81 2 0000</v>
      </c>
      <c r="N397" s="5" t="b">
        <f t="shared" si="11"/>
        <v>1</v>
      </c>
    </row>
    <row r="398" spans="1:14" s="315" customFormat="1" ht="37.5">
      <c r="A398" s="28" t="s">
        <v>1478</v>
      </c>
      <c r="B398" s="28" t="s">
        <v>91</v>
      </c>
      <c r="C398" s="28" t="s">
        <v>341</v>
      </c>
      <c r="D398" s="28" t="s">
        <v>1639</v>
      </c>
      <c r="E398" s="253" t="s">
        <v>343</v>
      </c>
      <c r="F398" s="262"/>
      <c r="G398" s="262"/>
      <c r="H398" s="262"/>
      <c r="I398" s="262"/>
      <c r="J398" s="29" t="s">
        <v>1304</v>
      </c>
      <c r="K398" s="5" t="str">
        <f>VLOOKUP(M398,'ЦСР 2014'!$A$8:$B$417,2,0)</f>
        <v>Расходы на проведение капитального ремонта муниципального жилищного фонда</v>
      </c>
      <c r="L398" s="401"/>
      <c r="M398" s="5" t="str">
        <f t="shared" si="10"/>
        <v>81 2 2019</v>
      </c>
      <c r="N398" s="5" t="b">
        <f t="shared" si="11"/>
        <v>1</v>
      </c>
    </row>
    <row r="399" spans="1:14" s="49" customFormat="1" ht="45">
      <c r="A399" s="23">
        <v>82</v>
      </c>
      <c r="B399" s="23">
        <v>0</v>
      </c>
      <c r="C399" s="23" t="s">
        <v>9</v>
      </c>
      <c r="D399" s="182" t="s">
        <v>1109</v>
      </c>
      <c r="E399" s="109" t="s">
        <v>1110</v>
      </c>
      <c r="F399" s="23">
        <v>82</v>
      </c>
      <c r="G399" s="23">
        <v>0</v>
      </c>
      <c r="H399" s="23" t="s">
        <v>9</v>
      </c>
      <c r="I399" s="182" t="s">
        <v>1109</v>
      </c>
      <c r="J399" s="109" t="s">
        <v>1110</v>
      </c>
      <c r="K399" s="5" t="str">
        <f>VLOOKUP(M399,'ЦСР 2014'!$A$8:$B$417,2,0)</f>
        <v>Обеспечение деятельности администрации Промышленного района города Ставрополя</v>
      </c>
      <c r="L399" s="398"/>
      <c r="M399" s="5" t="str">
        <f t="shared" si="10"/>
        <v>82 0 0000</v>
      </c>
      <c r="N399" s="5" t="b">
        <f t="shared" si="11"/>
        <v>1</v>
      </c>
    </row>
    <row r="400" spans="1:14" s="49" customFormat="1" ht="37.5">
      <c r="A400" s="24">
        <v>82</v>
      </c>
      <c r="B400" s="24" t="s">
        <v>15</v>
      </c>
      <c r="C400" s="24" t="s">
        <v>9</v>
      </c>
      <c r="D400" s="184" t="s">
        <v>1112</v>
      </c>
      <c r="E400" s="196" t="s">
        <v>1113</v>
      </c>
      <c r="F400" s="24">
        <v>82</v>
      </c>
      <c r="G400" s="24" t="s">
        <v>15</v>
      </c>
      <c r="H400" s="215">
        <v>0</v>
      </c>
      <c r="I400" s="184" t="s">
        <v>1112</v>
      </c>
      <c r="J400" s="196" t="s">
        <v>1113</v>
      </c>
      <c r="K400" s="5" t="str">
        <f>VLOOKUP(M400,'ЦСР 2014'!$A$8:$B$417,2,0)</f>
        <v>Непрограммные расходы в рамках обеспечения деятельности администрации Промышленного района города Ставрополя</v>
      </c>
      <c r="L400" s="399"/>
      <c r="M400" s="5" t="str">
        <f t="shared" si="10"/>
        <v>82 1 0000</v>
      </c>
      <c r="N400" s="5" t="b">
        <f t="shared" si="11"/>
        <v>1</v>
      </c>
    </row>
    <row r="401" spans="1:14" ht="37.5">
      <c r="A401" s="28">
        <v>82</v>
      </c>
      <c r="B401" s="28" t="s">
        <v>15</v>
      </c>
      <c r="C401" s="28" t="s">
        <v>918</v>
      </c>
      <c r="D401" s="28" t="s">
        <v>1115</v>
      </c>
      <c r="E401" s="253" t="s">
        <v>896</v>
      </c>
      <c r="F401" s="28">
        <v>82</v>
      </c>
      <c r="G401" s="28" t="s">
        <v>15</v>
      </c>
      <c r="H401" s="28" t="s">
        <v>918</v>
      </c>
      <c r="I401" s="28" t="s">
        <v>1115</v>
      </c>
      <c r="J401" s="253" t="s">
        <v>896</v>
      </c>
      <c r="K401" s="5" t="str">
        <f>VLOOKUP(M401,'ЦСР 2014'!$A$8:$B$417,2,0)</f>
        <v>Расходы на обеспечение функций органов местного самоуправления города Ставрополя</v>
      </c>
      <c r="L401" s="407"/>
      <c r="M401" s="5" t="str">
        <f t="shared" si="10"/>
        <v>82 1 1001</v>
      </c>
      <c r="N401" s="5" t="b">
        <f t="shared" si="11"/>
        <v>1</v>
      </c>
    </row>
    <row r="402" spans="1:14" ht="37.5">
      <c r="A402" s="28">
        <v>82</v>
      </c>
      <c r="B402" s="28" t="s">
        <v>15</v>
      </c>
      <c r="C402" s="28" t="s">
        <v>921</v>
      </c>
      <c r="D402" s="28" t="s">
        <v>1117</v>
      </c>
      <c r="E402" s="253" t="s">
        <v>899</v>
      </c>
      <c r="F402" s="28">
        <v>82</v>
      </c>
      <c r="G402" s="28" t="s">
        <v>15</v>
      </c>
      <c r="H402" s="28" t="s">
        <v>921</v>
      </c>
      <c r="I402" s="28" t="s">
        <v>1117</v>
      </c>
      <c r="J402" s="253" t="s">
        <v>899</v>
      </c>
      <c r="K402" s="5" t="str">
        <f>VLOOKUP(M402,'ЦСР 2014'!$A$8:$B$417,2,0)</f>
        <v>Расходы на выплаты по оплате труда работников  органов местного самоуправления города Ставрополя</v>
      </c>
      <c r="L402" s="407"/>
      <c r="M402" s="5" t="str">
        <f t="shared" si="10"/>
        <v>82 1 1002</v>
      </c>
      <c r="N402" s="5" t="b">
        <f t="shared" si="11"/>
        <v>0</v>
      </c>
    </row>
    <row r="403" spans="1:14">
      <c r="A403" s="28" t="s">
        <v>1127</v>
      </c>
      <c r="B403" s="28" t="s">
        <v>15</v>
      </c>
      <c r="C403" s="28" t="s">
        <v>1139</v>
      </c>
      <c r="D403" s="28" t="s">
        <v>1479</v>
      </c>
      <c r="E403" s="253" t="s">
        <v>626</v>
      </c>
      <c r="F403" s="28" t="s">
        <v>1127</v>
      </c>
      <c r="G403" s="28" t="s">
        <v>15</v>
      </c>
      <c r="H403" s="28" t="s">
        <v>1139</v>
      </c>
      <c r="I403" s="28" t="s">
        <v>1479</v>
      </c>
      <c r="J403" s="253" t="s">
        <v>626</v>
      </c>
      <c r="K403" s="5" t="str">
        <f>VLOOKUP(M403,'ЦСР 2014'!$A$8:$B$417,2,0)</f>
        <v>Расходы на выплаты на основании исполнительных листов судебных органов</v>
      </c>
      <c r="L403" s="407"/>
      <c r="M403" s="5" t="str">
        <f t="shared" si="10"/>
        <v>82 1 2005</v>
      </c>
      <c r="N403" s="5" t="b">
        <f t="shared" si="11"/>
        <v>1</v>
      </c>
    </row>
    <row r="404" spans="1:14" ht="112.5">
      <c r="A404" s="28">
        <v>82</v>
      </c>
      <c r="B404" s="28" t="s">
        <v>15</v>
      </c>
      <c r="C404" s="28" t="s">
        <v>1019</v>
      </c>
      <c r="D404" s="28" t="s">
        <v>1119</v>
      </c>
      <c r="E404" s="253" t="s">
        <v>1021</v>
      </c>
      <c r="F404" s="28">
        <v>82</v>
      </c>
      <c r="G404" s="28" t="s">
        <v>15</v>
      </c>
      <c r="H404" s="28" t="s">
        <v>1019</v>
      </c>
      <c r="I404" s="28" t="s">
        <v>1119</v>
      </c>
      <c r="J404" s="253" t="s">
        <v>1021</v>
      </c>
      <c r="K404" s="5" t="str">
        <f>VLOOKUP(M404,'ЦСР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 в области образования</v>
      </c>
      <c r="L404" s="407"/>
      <c r="M404" s="5" t="str">
        <f t="shared" si="10"/>
        <v>82 1 7620</v>
      </c>
      <c r="N404" s="5" t="b">
        <f t="shared" si="11"/>
        <v>1</v>
      </c>
    </row>
    <row r="405" spans="1:14" s="4" customFormat="1" ht="112.5">
      <c r="A405" s="28">
        <v>82</v>
      </c>
      <c r="B405" s="28" t="s">
        <v>15</v>
      </c>
      <c r="C405" s="28" t="s">
        <v>943</v>
      </c>
      <c r="D405" s="28" t="s">
        <v>1121</v>
      </c>
      <c r="E405" s="253" t="s">
        <v>945</v>
      </c>
      <c r="F405" s="28">
        <v>82</v>
      </c>
      <c r="G405" s="28" t="s">
        <v>15</v>
      </c>
      <c r="H405" s="28" t="s">
        <v>943</v>
      </c>
      <c r="I405" s="28" t="s">
        <v>1121</v>
      </c>
      <c r="J405" s="253" t="s">
        <v>945</v>
      </c>
      <c r="K405" s="5" t="str">
        <f>VLOOKUP(M405,'ЦСР 2014'!$A$8:$B$417,2,0)</f>
        <v>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комиссий по делам несовершеннолетних и защите их прав и организации деятельности таких комиссий»</v>
      </c>
      <c r="L405" s="407"/>
      <c r="M405" s="5" t="str">
        <f t="shared" si="10"/>
        <v>82 1 7636</v>
      </c>
      <c r="N405" s="5" t="b">
        <f t="shared" si="11"/>
        <v>0</v>
      </c>
    </row>
    <row r="406" spans="1:14" s="49" customFormat="1" ht="56.25">
      <c r="A406" s="28" t="s">
        <v>1127</v>
      </c>
      <c r="B406" s="28" t="s">
        <v>15</v>
      </c>
      <c r="C406" s="28" t="s">
        <v>1601</v>
      </c>
      <c r="D406" s="28" t="s">
        <v>1640</v>
      </c>
      <c r="E406" s="253" t="s">
        <v>1605</v>
      </c>
      <c r="F406" s="28"/>
      <c r="G406" s="28"/>
      <c r="H406" s="28"/>
      <c r="I406" s="28"/>
      <c r="J406" s="29" t="s">
        <v>1304</v>
      </c>
      <c r="K406" s="5" t="str">
        <f>VLOOKUP(M406,'ЦСР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406" s="401"/>
      <c r="M406" s="5" t="str">
        <f t="shared" si="10"/>
        <v>82 1 7696</v>
      </c>
      <c r="N406" s="5" t="b">
        <f t="shared" si="11"/>
        <v>0</v>
      </c>
    </row>
    <row r="407" spans="1:14" s="4" customFormat="1">
      <c r="A407" s="24">
        <v>82</v>
      </c>
      <c r="B407" s="24" t="s">
        <v>91</v>
      </c>
      <c r="C407" s="24" t="s">
        <v>9</v>
      </c>
      <c r="D407" s="184" t="s">
        <v>1123</v>
      </c>
      <c r="E407" s="196" t="s">
        <v>977</v>
      </c>
      <c r="F407" s="24">
        <v>82</v>
      </c>
      <c r="G407" s="24" t="s">
        <v>91</v>
      </c>
      <c r="H407" s="215">
        <v>0</v>
      </c>
      <c r="I407" s="184" t="s">
        <v>1123</v>
      </c>
      <c r="J407" s="196" t="s">
        <v>977</v>
      </c>
      <c r="K407" s="5" t="str">
        <f>VLOOKUP(M407,'ЦСР 2014'!$A$8:$B$417,2,0)</f>
        <v>Расходы, предусмотренные на иные цели</v>
      </c>
      <c r="L407" s="399"/>
      <c r="M407" s="5" t="str">
        <f t="shared" ref="M407:M469" si="12">CONCATENATE(A407," ",B407," ",C407)</f>
        <v>82 2 0000</v>
      </c>
      <c r="N407" s="5" t="b">
        <f t="shared" ref="N407:N469" si="13">E407=K407</f>
        <v>1</v>
      </c>
    </row>
    <row r="408" spans="1:14" s="260" customFormat="1">
      <c r="A408" s="28" t="s">
        <v>1127</v>
      </c>
      <c r="B408" s="28" t="s">
        <v>91</v>
      </c>
      <c r="C408" s="238">
        <v>2020</v>
      </c>
      <c r="D408" s="239" t="s">
        <v>1641</v>
      </c>
      <c r="E408" s="163" t="s">
        <v>348</v>
      </c>
      <c r="F408" s="262"/>
      <c r="G408" s="262"/>
      <c r="H408" s="263"/>
      <c r="I408" s="264"/>
      <c r="J408" s="29" t="s">
        <v>1304</v>
      </c>
      <c r="K408" s="5" t="str">
        <f>VLOOKUP(M408,'ЦСР 2014'!$A$8:$B$417,2,0)</f>
        <v>Расходы на мероприятия в области жилищного хозяйства</v>
      </c>
      <c r="L408" s="401"/>
      <c r="M408" s="5" t="str">
        <f t="shared" si="12"/>
        <v>82 2 2020</v>
      </c>
      <c r="N408" s="5" t="b">
        <f t="shared" si="13"/>
        <v>1</v>
      </c>
    </row>
    <row r="409" spans="1:14" s="260" customFormat="1" ht="37.5">
      <c r="A409" s="28" t="s">
        <v>1127</v>
      </c>
      <c r="B409" s="28" t="s">
        <v>91</v>
      </c>
      <c r="C409" s="238">
        <v>2084</v>
      </c>
      <c r="D409" s="239" t="s">
        <v>1642</v>
      </c>
      <c r="E409" s="331" t="s">
        <v>650</v>
      </c>
      <c r="F409" s="262"/>
      <c r="G409" s="262"/>
      <c r="H409" s="263"/>
      <c r="I409" s="264"/>
      <c r="J409" s="29" t="s">
        <v>1304</v>
      </c>
      <c r="K409" s="5" t="str">
        <f>VLOOKUP(M409,'ЦСР 2014'!$A$8:$B$417,2,0)</f>
        <v>Расходы на содержание объектов муниципальной казны города Ставрополя в части жилых помещений</v>
      </c>
      <c r="L409" s="401"/>
      <c r="M409" s="5" t="str">
        <f t="shared" si="12"/>
        <v>82 2 2084</v>
      </c>
      <c r="N409" s="5" t="b">
        <f t="shared" si="13"/>
        <v>1</v>
      </c>
    </row>
    <row r="410" spans="1:14" s="260" customFormat="1" ht="37.5">
      <c r="A410" s="28" t="s">
        <v>1127</v>
      </c>
      <c r="B410" s="28" t="s">
        <v>91</v>
      </c>
      <c r="C410" s="238">
        <v>2102</v>
      </c>
      <c r="D410" s="239" t="s">
        <v>1643</v>
      </c>
      <c r="E410" s="163" t="s">
        <v>1636</v>
      </c>
      <c r="F410" s="262"/>
      <c r="G410" s="262"/>
      <c r="H410" s="263"/>
      <c r="I410" s="264"/>
      <c r="J410" s="29" t="s">
        <v>1304</v>
      </c>
      <c r="K410" s="5" t="str">
        <f>VLOOKUP(M410,'ЦСР 2014'!$A$8:$B$417,2,0)</f>
        <v>Расходы на проведение ремонтных работ в помещениях для размещения участковых избирательных комиссий и помещениях для голосования</v>
      </c>
      <c r="L410" s="401"/>
      <c r="M410" s="5" t="str">
        <f t="shared" si="12"/>
        <v>82 2 2102</v>
      </c>
      <c r="N410" s="5" t="b">
        <f t="shared" si="13"/>
        <v>1</v>
      </c>
    </row>
    <row r="411" spans="1:14" s="4" customFormat="1">
      <c r="A411" s="28"/>
      <c r="B411" s="28"/>
      <c r="C411" s="28"/>
      <c r="D411" s="28"/>
      <c r="E411" s="29" t="s">
        <v>1502</v>
      </c>
      <c r="F411" s="28" t="s">
        <v>1127</v>
      </c>
      <c r="G411" s="28" t="s">
        <v>91</v>
      </c>
      <c r="H411" s="28">
        <v>2104</v>
      </c>
      <c r="I411" s="28" t="s">
        <v>1480</v>
      </c>
      <c r="J411" s="253" t="s">
        <v>1277</v>
      </c>
      <c r="K411" s="5" t="e">
        <f>VLOOKUP(M411,'ЦСР 2014'!$A$8:$B$417,2,0)</f>
        <v>#N/A</v>
      </c>
      <c r="L411" s="407"/>
      <c r="M411" s="5" t="str">
        <f t="shared" si="12"/>
        <v xml:space="preserve">  </v>
      </c>
      <c r="N411" s="5" t="e">
        <f t="shared" si="13"/>
        <v>#N/A</v>
      </c>
    </row>
    <row r="412" spans="1:14" s="4" customFormat="1" ht="93.75">
      <c r="A412" s="28"/>
      <c r="B412" s="28"/>
      <c r="C412" s="28"/>
      <c r="D412" s="28"/>
      <c r="E412" s="29" t="s">
        <v>1502</v>
      </c>
      <c r="F412" s="28">
        <v>82</v>
      </c>
      <c r="G412" s="28" t="s">
        <v>91</v>
      </c>
      <c r="H412" s="28" t="s">
        <v>979</v>
      </c>
      <c r="I412" s="28" t="s">
        <v>1125</v>
      </c>
      <c r="J412" s="253" t="s">
        <v>981</v>
      </c>
      <c r="K412" s="5" t="e">
        <f>VLOOKUP(M412,'ЦСР 2014'!$A$8:$B$417,2,0)</f>
        <v>#N/A</v>
      </c>
      <c r="L412" s="407"/>
      <c r="M412" s="5" t="str">
        <f t="shared" si="12"/>
        <v xml:space="preserve">  </v>
      </c>
      <c r="N412" s="5" t="e">
        <f t="shared" si="13"/>
        <v>#N/A</v>
      </c>
    </row>
    <row r="413" spans="1:14" s="4" customFormat="1" ht="45">
      <c r="A413" s="23">
        <v>83</v>
      </c>
      <c r="B413" s="23">
        <v>0</v>
      </c>
      <c r="C413" s="23" t="s">
        <v>9</v>
      </c>
      <c r="D413" s="182" t="s">
        <v>1128</v>
      </c>
      <c r="E413" s="109" t="s">
        <v>1129</v>
      </c>
      <c r="F413" s="23">
        <v>83</v>
      </c>
      <c r="G413" s="23">
        <v>0</v>
      </c>
      <c r="H413" s="23" t="s">
        <v>9</v>
      </c>
      <c r="I413" s="182" t="s">
        <v>1128</v>
      </c>
      <c r="J413" s="109" t="s">
        <v>1129</v>
      </c>
      <c r="K413" s="5" t="str">
        <f>VLOOKUP(M413,'ЦСР 2014'!$A$8:$B$417,2,0)</f>
        <v>Обеспечение деятельности комитета городского хозяйства администрации города Ставрополя</v>
      </c>
      <c r="L413" s="398"/>
      <c r="M413" s="5" t="str">
        <f t="shared" si="12"/>
        <v>83 0 0000</v>
      </c>
      <c r="N413" s="5" t="b">
        <f t="shared" si="13"/>
        <v>1</v>
      </c>
    </row>
    <row r="414" spans="1:14" s="4" customFormat="1" ht="37.5">
      <c r="A414" s="24">
        <v>83</v>
      </c>
      <c r="B414" s="24" t="s">
        <v>15</v>
      </c>
      <c r="C414" s="24" t="s">
        <v>9</v>
      </c>
      <c r="D414" s="184" t="s">
        <v>1131</v>
      </c>
      <c r="E414" s="196" t="s">
        <v>1132</v>
      </c>
      <c r="F414" s="24">
        <v>83</v>
      </c>
      <c r="G414" s="24" t="s">
        <v>15</v>
      </c>
      <c r="H414" s="215">
        <v>0</v>
      </c>
      <c r="I414" s="184" t="s">
        <v>1131</v>
      </c>
      <c r="J414" s="196" t="s">
        <v>1132</v>
      </c>
      <c r="K414" s="5" t="str">
        <f>VLOOKUP(M414,'ЦСР 2014'!$A$8:$B$417,2,0)</f>
        <v>Непрограммные расходы в рамках обеспечения деятельности комитета городского хозяйства администрации города Ставрополя</v>
      </c>
      <c r="L414" s="399"/>
      <c r="M414" s="5" t="str">
        <f t="shared" si="12"/>
        <v>83 1 0000</v>
      </c>
      <c r="N414" s="5" t="b">
        <f t="shared" si="13"/>
        <v>1</v>
      </c>
    </row>
    <row r="415" spans="1:14" s="4" customFormat="1" ht="37.5">
      <c r="A415" s="28">
        <v>83</v>
      </c>
      <c r="B415" s="28" t="s">
        <v>15</v>
      </c>
      <c r="C415" s="28" t="s">
        <v>918</v>
      </c>
      <c r="D415" s="28" t="s">
        <v>1134</v>
      </c>
      <c r="E415" s="253" t="s">
        <v>896</v>
      </c>
      <c r="F415" s="28">
        <v>83</v>
      </c>
      <c r="G415" s="28" t="s">
        <v>15</v>
      </c>
      <c r="H415" s="28" t="s">
        <v>918</v>
      </c>
      <c r="I415" s="28" t="s">
        <v>1134</v>
      </c>
      <c r="J415" s="253" t="s">
        <v>896</v>
      </c>
      <c r="K415" s="5" t="str">
        <f>VLOOKUP(M415,'ЦСР 2014'!$A$8:$B$417,2,0)</f>
        <v>Расходы на обеспечение функций органов местного самоуправления города Ставрополя</v>
      </c>
      <c r="L415" s="407"/>
      <c r="M415" s="5" t="str">
        <f t="shared" si="12"/>
        <v>83 1 1001</v>
      </c>
      <c r="N415" s="5" t="b">
        <f t="shared" si="13"/>
        <v>1</v>
      </c>
    </row>
    <row r="416" spans="1:14" s="4" customFormat="1" ht="37.5">
      <c r="A416" s="28">
        <v>83</v>
      </c>
      <c r="B416" s="28" t="s">
        <v>15</v>
      </c>
      <c r="C416" s="28" t="s">
        <v>921</v>
      </c>
      <c r="D416" s="28" t="s">
        <v>1136</v>
      </c>
      <c r="E416" s="253" t="s">
        <v>899</v>
      </c>
      <c r="F416" s="28">
        <v>83</v>
      </c>
      <c r="G416" s="28" t="s">
        <v>15</v>
      </c>
      <c r="H416" s="28" t="s">
        <v>921</v>
      </c>
      <c r="I416" s="28" t="s">
        <v>1136</v>
      </c>
      <c r="J416" s="253" t="s">
        <v>899</v>
      </c>
      <c r="K416" s="5" t="str">
        <f>VLOOKUP(M416,'ЦСР 2014'!$A$8:$B$417,2,0)</f>
        <v>Расходы на выплаты по оплате труда работников  органов местного самоуправления города Ставрополя</v>
      </c>
      <c r="L416" s="407"/>
      <c r="M416" s="5" t="str">
        <f t="shared" si="12"/>
        <v>83 1 1002</v>
      </c>
      <c r="N416" s="5" t="b">
        <f t="shared" si="13"/>
        <v>0</v>
      </c>
    </row>
    <row r="417" spans="1:14" s="4" customFormat="1">
      <c r="A417" s="28" t="s">
        <v>1138</v>
      </c>
      <c r="B417" s="28" t="s">
        <v>15</v>
      </c>
      <c r="C417" s="28" t="s">
        <v>1139</v>
      </c>
      <c r="D417" s="28" t="s">
        <v>1140</v>
      </c>
      <c r="E417" s="253" t="s">
        <v>626</v>
      </c>
      <c r="F417" s="28" t="s">
        <v>1138</v>
      </c>
      <c r="G417" s="28" t="s">
        <v>15</v>
      </c>
      <c r="H417" s="28" t="s">
        <v>1139</v>
      </c>
      <c r="I417" s="28" t="s">
        <v>1140</v>
      </c>
      <c r="J417" s="253" t="s">
        <v>626</v>
      </c>
      <c r="K417" s="5" t="str">
        <f>VLOOKUP(M417,'ЦСР 2014'!$A$8:$B$417,2,0)</f>
        <v>Расходы на выплаты на основании исполнительных листов судебных органов</v>
      </c>
      <c r="L417" s="407"/>
      <c r="M417" s="5" t="str">
        <f t="shared" si="12"/>
        <v>83 1 2005</v>
      </c>
      <c r="N417" s="5" t="b">
        <f t="shared" si="13"/>
        <v>1</v>
      </c>
    </row>
    <row r="418" spans="1:14" s="49" customFormat="1" ht="56.25">
      <c r="A418" s="28" t="s">
        <v>1138</v>
      </c>
      <c r="B418" s="28" t="s">
        <v>15</v>
      </c>
      <c r="C418" s="28" t="s">
        <v>1601</v>
      </c>
      <c r="D418" s="28" t="s">
        <v>1644</v>
      </c>
      <c r="E418" s="253" t="s">
        <v>1605</v>
      </c>
      <c r="F418" s="28"/>
      <c r="G418" s="28"/>
      <c r="H418" s="28"/>
      <c r="I418" s="28"/>
      <c r="J418" s="29" t="s">
        <v>1304</v>
      </c>
      <c r="K418" s="5" t="str">
        <f>VLOOKUP(M418,'ЦСР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418" s="401"/>
      <c r="M418" s="5" t="str">
        <f t="shared" si="12"/>
        <v>83 1 7696</v>
      </c>
      <c r="N418" s="5" t="b">
        <f t="shared" si="13"/>
        <v>0</v>
      </c>
    </row>
    <row r="419" spans="1:14" s="4" customFormat="1">
      <c r="A419" s="24">
        <v>83</v>
      </c>
      <c r="B419" s="24" t="s">
        <v>91</v>
      </c>
      <c r="C419" s="24" t="s">
        <v>9</v>
      </c>
      <c r="D419" s="184" t="s">
        <v>1142</v>
      </c>
      <c r="E419" s="196" t="s">
        <v>977</v>
      </c>
      <c r="F419" s="24">
        <v>83</v>
      </c>
      <c r="G419" s="24" t="s">
        <v>91</v>
      </c>
      <c r="H419" s="215">
        <v>0</v>
      </c>
      <c r="I419" s="184" t="s">
        <v>1142</v>
      </c>
      <c r="J419" s="196" t="s">
        <v>977</v>
      </c>
      <c r="K419" s="5" t="str">
        <f>VLOOKUP(M419,'ЦСР 2014'!$A$8:$B$417,2,0)</f>
        <v>Расходы, предусмотренные на иные цели</v>
      </c>
      <c r="L419" s="399"/>
      <c r="M419" s="5" t="str">
        <f t="shared" si="12"/>
        <v>83 2 0000</v>
      </c>
      <c r="N419" s="5" t="b">
        <f t="shared" si="13"/>
        <v>1</v>
      </c>
    </row>
    <row r="420" spans="1:14" s="260" customFormat="1">
      <c r="A420" s="28" t="s">
        <v>1138</v>
      </c>
      <c r="B420" s="28" t="s">
        <v>91</v>
      </c>
      <c r="C420" s="263" t="s">
        <v>9</v>
      </c>
      <c r="D420" s="239" t="s">
        <v>1645</v>
      </c>
      <c r="E420" s="163" t="s">
        <v>348</v>
      </c>
      <c r="F420" s="262"/>
      <c r="G420" s="262"/>
      <c r="H420" s="263"/>
      <c r="I420" s="264"/>
      <c r="J420" s="29" t="s">
        <v>1304</v>
      </c>
      <c r="K420" s="5" t="str">
        <f>VLOOKUP(M420,'ЦСР 2014'!$A$8:$B$417,2,0)</f>
        <v>Расходы, предусмотренные на иные цели</v>
      </c>
      <c r="L420" s="401"/>
      <c r="M420" s="5" t="str">
        <f t="shared" si="12"/>
        <v>83 2 0000</v>
      </c>
      <c r="N420" s="5" t="b">
        <f t="shared" si="13"/>
        <v>0</v>
      </c>
    </row>
    <row r="421" spans="1:14" s="260" customFormat="1">
      <c r="A421" s="28" t="s">
        <v>1138</v>
      </c>
      <c r="B421" s="28" t="s">
        <v>91</v>
      </c>
      <c r="C421" s="238">
        <v>2028</v>
      </c>
      <c r="D421" s="239" t="s">
        <v>1646</v>
      </c>
      <c r="E421" s="163" t="s">
        <v>1647</v>
      </c>
      <c r="F421" s="262"/>
      <c r="G421" s="262"/>
      <c r="H421" s="263"/>
      <c r="I421" s="264"/>
      <c r="J421" s="29" t="s">
        <v>1304</v>
      </c>
      <c r="K421" s="5" t="str">
        <f>VLOOKUP(M421,'ЦСР 2014'!$A$8:$B$417,2,0)</f>
        <v>Расходы на уличное освещение территории города Ставрополя</v>
      </c>
      <c r="L421" s="401"/>
      <c r="M421" s="5" t="str">
        <f t="shared" si="12"/>
        <v>83 2 2028</v>
      </c>
      <c r="N421" s="5" t="b">
        <f t="shared" si="13"/>
        <v>1</v>
      </c>
    </row>
    <row r="422" spans="1:14" s="260" customFormat="1">
      <c r="A422" s="28" t="s">
        <v>1138</v>
      </c>
      <c r="B422" s="28" t="s">
        <v>91</v>
      </c>
      <c r="C422" s="238">
        <v>2029</v>
      </c>
      <c r="D422" s="239" t="s">
        <v>1648</v>
      </c>
      <c r="E422" s="163" t="s">
        <v>1649</v>
      </c>
      <c r="F422" s="262"/>
      <c r="G422" s="262"/>
      <c r="H422" s="263"/>
      <c r="I422" s="264"/>
      <c r="J422" s="29" t="s">
        <v>1304</v>
      </c>
      <c r="K422" s="5" t="str">
        <f>VLOOKUP(M422,'ЦСР 2014'!$A$8:$B$417,2,0)</f>
        <v>Расходы на содержание мест захоронения на территории города Ставрополя</v>
      </c>
      <c r="L422" s="401"/>
      <c r="M422" s="5" t="str">
        <f t="shared" si="12"/>
        <v>83 2 2029</v>
      </c>
      <c r="N422" s="5" t="b">
        <f t="shared" si="13"/>
        <v>1</v>
      </c>
    </row>
    <row r="423" spans="1:14" s="260" customFormat="1" ht="37.5">
      <c r="A423" s="28" t="s">
        <v>1138</v>
      </c>
      <c r="B423" s="28" t="s">
        <v>91</v>
      </c>
      <c r="C423" s="238">
        <v>2030</v>
      </c>
      <c r="D423" s="239" t="s">
        <v>1650</v>
      </c>
      <c r="E423" s="163" t="s">
        <v>446</v>
      </c>
      <c r="F423" s="262"/>
      <c r="G423" s="262"/>
      <c r="H423" s="263"/>
      <c r="I423" s="264"/>
      <c r="J423" s="29" t="s">
        <v>1304</v>
      </c>
      <c r="K423" s="5" t="str">
        <f>VLOOKUP(M423,'ЦСР 2014'!$A$8:$B$417,2,0)</f>
        <v>Расходы на прочие мероприятия по благоустройству территории города Ставрополя</v>
      </c>
      <c r="L423" s="401"/>
      <c r="M423" s="5" t="str">
        <f t="shared" si="12"/>
        <v>83 2 2030</v>
      </c>
      <c r="N423" s="5" t="b">
        <f t="shared" si="13"/>
        <v>1</v>
      </c>
    </row>
    <row r="424" spans="1:14" s="260" customFormat="1" ht="75">
      <c r="A424" s="28" t="s">
        <v>1138</v>
      </c>
      <c r="B424" s="28" t="s">
        <v>91</v>
      </c>
      <c r="C424" s="238">
        <v>2080</v>
      </c>
      <c r="D424" s="239" t="s">
        <v>1485</v>
      </c>
      <c r="E424" s="335" t="s">
        <v>1222</v>
      </c>
      <c r="F424" s="262"/>
      <c r="G424" s="262"/>
      <c r="H424" s="263"/>
      <c r="I424" s="264"/>
      <c r="J424" s="29" t="s">
        <v>1304</v>
      </c>
      <c r="K424" s="5" t="str">
        <f>VLOOKUP(M424,'ЦСР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прочие мероприятия по благоустройству территории города Ставрополя</v>
      </c>
      <c r="L424" s="401"/>
      <c r="M424" s="5" t="str">
        <f t="shared" si="12"/>
        <v>83 2 2080</v>
      </c>
      <c r="N424" s="5" t="b">
        <f t="shared" si="13"/>
        <v>1</v>
      </c>
    </row>
    <row r="425" spans="1:14" s="260" customFormat="1" ht="37.5">
      <c r="A425" s="28"/>
      <c r="B425" s="28"/>
      <c r="C425" s="238"/>
      <c r="D425" s="239"/>
      <c r="E425" s="29" t="s">
        <v>1502</v>
      </c>
      <c r="F425" s="28" t="s">
        <v>1138</v>
      </c>
      <c r="G425" s="28" t="s">
        <v>91</v>
      </c>
      <c r="H425" s="28" t="s">
        <v>444</v>
      </c>
      <c r="I425" s="28" t="s">
        <v>1650</v>
      </c>
      <c r="J425" s="29" t="s">
        <v>446</v>
      </c>
      <c r="K425" s="5"/>
      <c r="L425" s="401"/>
      <c r="M425" s="5"/>
      <c r="N425" s="5"/>
    </row>
    <row r="426" spans="1:14" s="4" customFormat="1" ht="56.25">
      <c r="A426" s="28">
        <v>83</v>
      </c>
      <c r="B426" s="28">
        <v>2</v>
      </c>
      <c r="C426" s="28">
        <v>2093</v>
      </c>
      <c r="D426" s="28" t="s">
        <v>1481</v>
      </c>
      <c r="E426" s="253" t="s">
        <v>1651</v>
      </c>
      <c r="F426" s="28">
        <v>83</v>
      </c>
      <c r="G426" s="28">
        <v>2</v>
      </c>
      <c r="H426" s="28">
        <v>2093</v>
      </c>
      <c r="I426" s="28" t="s">
        <v>1481</v>
      </c>
      <c r="J426" s="253" t="s">
        <v>1482</v>
      </c>
      <c r="K426" s="5" t="str">
        <f>VLOOKUP(M426,'ЦСР 2014'!$A$8:$B$417,2,0)</f>
        <v>Расходы на выполнение мероприятий ведомственной (отраслевой) муниципальной целевой программы «Переселение граждан из аварийного жилищного фонда в городе Ставрополе на 2011 - 2012 годы»</v>
      </c>
      <c r="L426" s="407"/>
      <c r="M426" s="5" t="str">
        <f t="shared" si="12"/>
        <v>83 2 2093</v>
      </c>
      <c r="N426" s="5" t="b">
        <f t="shared" si="13"/>
        <v>0</v>
      </c>
    </row>
    <row r="427" spans="1:14" s="4" customFormat="1" ht="75">
      <c r="A427" s="28">
        <v>83</v>
      </c>
      <c r="B427" s="28">
        <v>2</v>
      </c>
      <c r="C427" s="28">
        <v>2094</v>
      </c>
      <c r="D427" s="28" t="s">
        <v>1483</v>
      </c>
      <c r="E427" s="253" t="s">
        <v>1484</v>
      </c>
      <c r="F427" s="28">
        <v>83</v>
      </c>
      <c r="G427" s="28">
        <v>2</v>
      </c>
      <c r="H427" s="28">
        <v>2094</v>
      </c>
      <c r="I427" s="28" t="s">
        <v>1483</v>
      </c>
      <c r="J427" s="253" t="s">
        <v>1484</v>
      </c>
      <c r="K427" s="5" t="str">
        <f>VLOOKUP(M427,'ЦСР 2014'!$A$8:$B$417,2,0)</f>
        <v>Расходы на выполнение мероприятий ведомственной (отраслевой) муниципальной целевой программы «Переселение граждан из аварийного жилищного фонда в городе Ставрополе на 2010 - 2011 годы»</v>
      </c>
      <c r="L427" s="407"/>
      <c r="M427" s="5" t="str">
        <f t="shared" si="12"/>
        <v>83 2 2094</v>
      </c>
      <c r="N427" s="5" t="b">
        <f t="shared" si="13"/>
        <v>0</v>
      </c>
    </row>
    <row r="428" spans="1:14" s="4" customFormat="1">
      <c r="A428" s="28">
        <v>83</v>
      </c>
      <c r="B428" s="28">
        <v>2</v>
      </c>
      <c r="C428" s="28">
        <v>2095</v>
      </c>
      <c r="D428" s="28" t="str">
        <f t="shared" ref="D428" si="14">CONCATENATE(TEXT(A428,"00")," ",B428," ",C428)</f>
        <v>83 2 2095</v>
      </c>
      <c r="E428" s="253" t="s">
        <v>1144</v>
      </c>
      <c r="F428" s="28">
        <v>83</v>
      </c>
      <c r="G428" s="28">
        <v>2</v>
      </c>
      <c r="H428" s="28">
        <v>2095</v>
      </c>
      <c r="I428" s="28" t="str">
        <f t="shared" ref="I428" si="15">CONCATENATE(TEXT(F428,"00")," ",G428," ",H428)</f>
        <v>83 2 2095</v>
      </c>
      <c r="J428" s="253" t="s">
        <v>1144</v>
      </c>
      <c r="K428" s="5" t="str">
        <f>VLOOKUP(M428,'ЦСР 2014'!$A$8:$B$417,2,0)</f>
        <v xml:space="preserve">Расходы на снос аварийных многоквартирных домов </v>
      </c>
      <c r="L428" s="407"/>
      <c r="M428" s="5" t="str">
        <f t="shared" si="12"/>
        <v>83 2 2095</v>
      </c>
      <c r="N428" s="5" t="b">
        <f t="shared" si="13"/>
        <v>1</v>
      </c>
    </row>
    <row r="429" spans="1:14" s="4" customFormat="1" ht="37.5">
      <c r="A429" s="28" t="s">
        <v>1138</v>
      </c>
      <c r="B429" s="28" t="s">
        <v>91</v>
      </c>
      <c r="C429" s="28" t="s">
        <v>1654</v>
      </c>
      <c r="D429" s="28" t="s">
        <v>1653</v>
      </c>
      <c r="E429" s="253" t="s">
        <v>1652</v>
      </c>
      <c r="F429" s="28"/>
      <c r="G429" s="28"/>
      <c r="H429" s="28"/>
      <c r="I429" s="28"/>
      <c r="J429" s="29" t="s">
        <v>1304</v>
      </c>
      <c r="K429" s="5" t="str">
        <f>VLOOKUP(M429,'ЦСР 2014'!$A$8:$B$417,2,0)</f>
        <v>Расходы на поддержку дорожного хозяйства</v>
      </c>
      <c r="L429" s="401"/>
      <c r="M429" s="5" t="str">
        <f t="shared" si="12"/>
        <v>83 2 2096</v>
      </c>
      <c r="N429" s="5" t="b">
        <f t="shared" si="13"/>
        <v>0</v>
      </c>
    </row>
    <row r="430" spans="1:14" s="4" customFormat="1" ht="75">
      <c r="A430" s="28"/>
      <c r="B430" s="28"/>
      <c r="C430" s="28"/>
      <c r="D430" s="28"/>
      <c r="E430" s="29" t="s">
        <v>1502</v>
      </c>
      <c r="F430" s="28" t="s">
        <v>1138</v>
      </c>
      <c r="G430" s="28" t="s">
        <v>91</v>
      </c>
      <c r="H430" s="28" t="s">
        <v>459</v>
      </c>
      <c r="I430" s="28" t="s">
        <v>1485</v>
      </c>
      <c r="J430" s="253" t="s">
        <v>1222</v>
      </c>
      <c r="K430" s="5"/>
      <c r="L430" s="401"/>
      <c r="M430" s="5"/>
      <c r="N430" s="5"/>
    </row>
    <row r="431" spans="1:14" s="4" customFormat="1" ht="75">
      <c r="A431" s="28" t="s">
        <v>1138</v>
      </c>
      <c r="B431" s="28" t="s">
        <v>91</v>
      </c>
      <c r="C431" s="28" t="s">
        <v>1486</v>
      </c>
      <c r="D431" s="28" t="s">
        <v>1487</v>
      </c>
      <c r="E431" s="253" t="s">
        <v>1488</v>
      </c>
      <c r="F431" s="28" t="s">
        <v>1138</v>
      </c>
      <c r="G431" s="28" t="s">
        <v>91</v>
      </c>
      <c r="H431" s="28" t="s">
        <v>1486</v>
      </c>
      <c r="I431" s="28" t="s">
        <v>1487</v>
      </c>
      <c r="J431" s="253" t="s">
        <v>1488</v>
      </c>
      <c r="K431" s="5" t="str">
        <f>VLOOKUP(M431,'ЦСР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поддержку дорожного хозяйства</v>
      </c>
      <c r="L431" s="407"/>
      <c r="M431" s="5" t="str">
        <f t="shared" si="12"/>
        <v>83 2 2098</v>
      </c>
      <c r="N431" s="5" t="b">
        <f t="shared" si="13"/>
        <v>1</v>
      </c>
    </row>
    <row r="432" spans="1:14" s="4" customFormat="1" ht="93.75">
      <c r="A432" s="28" t="s">
        <v>1138</v>
      </c>
      <c r="B432" s="28" t="s">
        <v>91</v>
      </c>
      <c r="C432" s="28" t="s">
        <v>1656</v>
      </c>
      <c r="D432" s="28" t="s">
        <v>1655</v>
      </c>
      <c r="E432" s="253" t="s">
        <v>1833</v>
      </c>
      <c r="F432" s="28"/>
      <c r="G432" s="28"/>
      <c r="H432" s="28"/>
      <c r="I432" s="28"/>
      <c r="J432" s="29" t="s">
        <v>1304</v>
      </c>
      <c r="K432" s="5" t="str">
        <f>VLOOKUP(M432,'ЦСР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создание условий для беспрепятственного доступа маломобильных групп населения к объектам городской инфраструктуры</v>
      </c>
      <c r="L432" s="401"/>
      <c r="M432" s="5" t="str">
        <f t="shared" si="12"/>
        <v>83 2 2099</v>
      </c>
      <c r="N432" s="5" t="b">
        <f t="shared" si="13"/>
        <v>0</v>
      </c>
    </row>
    <row r="433" spans="1:14" s="4" customFormat="1">
      <c r="A433" s="28" t="s">
        <v>1138</v>
      </c>
      <c r="B433" s="28" t="s">
        <v>91</v>
      </c>
      <c r="C433" s="28" t="s">
        <v>1489</v>
      </c>
      <c r="D433" s="28" t="s">
        <v>1490</v>
      </c>
      <c r="E433" s="163" t="s">
        <v>1277</v>
      </c>
      <c r="F433" s="28" t="s">
        <v>1138</v>
      </c>
      <c r="G433" s="28" t="s">
        <v>91</v>
      </c>
      <c r="H433" s="28" t="s">
        <v>1489</v>
      </c>
      <c r="I433" s="28" t="s">
        <v>1490</v>
      </c>
      <c r="J433" s="253" t="s">
        <v>1277</v>
      </c>
      <c r="K433" s="5" t="str">
        <f>VLOOKUP(M433,'ЦСР 2014'!$A$8:$B$417,2,0)</f>
        <v>Расходы на уплату административного штрафа</v>
      </c>
      <c r="L433" s="407"/>
      <c r="M433" s="5" t="str">
        <f>CONCATENATE(A433," ",B433," ",C433)</f>
        <v>83 2 2104</v>
      </c>
      <c r="N433" s="5" t="b">
        <f>E433=K433</f>
        <v>1</v>
      </c>
    </row>
    <row r="434" spans="1:14" s="4" customFormat="1" ht="112.5">
      <c r="A434" s="84"/>
      <c r="B434" s="84"/>
      <c r="C434" s="84"/>
      <c r="D434" s="84"/>
      <c r="E434" s="29" t="s">
        <v>1502</v>
      </c>
      <c r="F434" s="28" t="s">
        <v>1138</v>
      </c>
      <c r="G434" s="28" t="s">
        <v>91</v>
      </c>
      <c r="H434" s="28" t="s">
        <v>979</v>
      </c>
      <c r="I434" s="28" t="s">
        <v>1491</v>
      </c>
      <c r="J434" s="253" t="s">
        <v>1492</v>
      </c>
      <c r="K434" s="5" t="e">
        <f>VLOOKUP(M434,'ЦСР 2014'!$A$8:$B$417,2,0)</f>
        <v>#N/A</v>
      </c>
      <c r="L434" s="407"/>
      <c r="M434" s="5" t="str">
        <f t="shared" si="12"/>
        <v xml:space="preserve">  </v>
      </c>
      <c r="N434" s="5" t="e">
        <f t="shared" si="13"/>
        <v>#N/A</v>
      </c>
    </row>
    <row r="435" spans="1:14" s="4" customFormat="1" ht="56.25">
      <c r="A435" s="28" t="s">
        <v>1138</v>
      </c>
      <c r="B435" s="28" t="s">
        <v>91</v>
      </c>
      <c r="C435" s="28" t="s">
        <v>1658</v>
      </c>
      <c r="D435" s="28" t="s">
        <v>1659</v>
      </c>
      <c r="E435" s="163" t="s">
        <v>1660</v>
      </c>
      <c r="F435" s="84"/>
      <c r="G435" s="84"/>
      <c r="H435" s="84"/>
      <c r="I435" s="84"/>
      <c r="J435" s="163" t="s">
        <v>1304</v>
      </c>
      <c r="K435" s="5" t="str">
        <f>VLOOKUP(M435,'ЦСР 2014'!$A$8:$B$417,2,0)</f>
        <v>Субсидии на проведение мероприятий в области энергосбережения и повышения энергетической эффективности на период до 2020 года за счет средств федерального бюджета</v>
      </c>
      <c r="L435" s="396"/>
      <c r="M435" s="5" t="str">
        <f t="shared" si="12"/>
        <v>83 2 5013</v>
      </c>
      <c r="N435" s="5" t="b">
        <f t="shared" si="13"/>
        <v>0</v>
      </c>
    </row>
    <row r="436" spans="1:14" s="4" customFormat="1" ht="93.75">
      <c r="A436" s="28" t="s">
        <v>1138</v>
      </c>
      <c r="B436" s="28" t="s">
        <v>91</v>
      </c>
      <c r="C436" s="28" t="s">
        <v>1662</v>
      </c>
      <c r="D436" s="28" t="s">
        <v>1661</v>
      </c>
      <c r="E436" s="163" t="s">
        <v>1663</v>
      </c>
      <c r="F436" s="84"/>
      <c r="G436" s="84"/>
      <c r="H436" s="84"/>
      <c r="I436" s="84"/>
      <c r="J436" s="163" t="s">
        <v>1304</v>
      </c>
      <c r="K436" s="5" t="str">
        <f>VLOOKUP(M436,'ЦСР 2014'!$A$8:$B$417,2,0)</f>
        <v>Субсидии на мероприятия подпрограммы «Обеспечение жильем молодых семей» в рамках федеральной целевой программы «Жилище» на 2011-2015 годы государственной программы Российской Федерации «Обеспечение доступным и комфортным жильем и коммунальными услугами граждан Российской Федерации»</v>
      </c>
      <c r="L436" s="396"/>
      <c r="M436" s="5" t="str">
        <f t="shared" si="12"/>
        <v>83 2 5020</v>
      </c>
      <c r="N436" s="5" t="b">
        <f t="shared" si="13"/>
        <v>0</v>
      </c>
    </row>
    <row r="437" spans="1:14" s="4" customFormat="1" ht="37.5">
      <c r="A437" s="28" t="s">
        <v>1138</v>
      </c>
      <c r="B437" s="28" t="s">
        <v>91</v>
      </c>
      <c r="C437" s="28" t="s">
        <v>1664</v>
      </c>
      <c r="D437" s="28" t="s">
        <v>1665</v>
      </c>
      <c r="E437" s="163" t="s">
        <v>1666</v>
      </c>
      <c r="F437" s="84"/>
      <c r="G437" s="84"/>
      <c r="H437" s="84"/>
      <c r="I437" s="84"/>
      <c r="J437" s="163" t="s">
        <v>1304</v>
      </c>
      <c r="K437" s="5" t="str">
        <f>VLOOKUP(M437,'ЦСР 2014'!$A$8:$B$417,2,0)</f>
        <v>Субсидии на предоставление молодым семьям социальных выплат на приобретение (строительство) жилья за счет средств краевого бюджета</v>
      </c>
      <c r="L437" s="396"/>
      <c r="M437" s="5" t="str">
        <f t="shared" si="12"/>
        <v>83 2 7020</v>
      </c>
      <c r="N437" s="5" t="b">
        <f t="shared" si="13"/>
        <v>1</v>
      </c>
    </row>
    <row r="438" spans="1:14" s="4" customFormat="1" ht="37.5">
      <c r="A438" s="28" t="s">
        <v>1138</v>
      </c>
      <c r="B438" s="28" t="s">
        <v>91</v>
      </c>
      <c r="C438" s="28" t="s">
        <v>1420</v>
      </c>
      <c r="D438" s="28" t="s">
        <v>1667</v>
      </c>
      <c r="E438" s="163" t="s">
        <v>1668</v>
      </c>
      <c r="F438" s="84"/>
      <c r="G438" s="84"/>
      <c r="H438" s="84"/>
      <c r="I438" s="84"/>
      <c r="J438" s="163" t="s">
        <v>1304</v>
      </c>
      <c r="K438" s="5" t="str">
        <f>VLOOKUP(M438,'ЦСР 2014'!$A$8:$B$417,2,0)</f>
        <v>Субсидии на капитальный ремонт и ремонт автомобильных дорог общего пользования населенных пунктов</v>
      </c>
      <c r="L438" s="396"/>
      <c r="M438" s="5" t="str">
        <f t="shared" si="12"/>
        <v>83 2 7646</v>
      </c>
      <c r="N438" s="5" t="b">
        <f t="shared" si="13"/>
        <v>1</v>
      </c>
    </row>
    <row r="439" spans="1:14" s="4" customFormat="1" ht="37.5">
      <c r="A439" s="28" t="s">
        <v>1138</v>
      </c>
      <c r="B439" s="28" t="s">
        <v>91</v>
      </c>
      <c r="C439" s="28" t="s">
        <v>1424</v>
      </c>
      <c r="D439" s="28" t="s">
        <v>1669</v>
      </c>
      <c r="E439" s="163" t="s">
        <v>1670</v>
      </c>
      <c r="F439" s="84"/>
      <c r="G439" s="84"/>
      <c r="H439" s="84"/>
      <c r="I439" s="84"/>
      <c r="J439" s="163" t="s">
        <v>1304</v>
      </c>
      <c r="K439" s="5" t="str">
        <f>VLOOKUP(M439,'ЦСР 2014'!$A$8:$B$417,2,0)</f>
        <v>Субсидии на строительство и  реконструкцию автомобильных дорог общего пользования местного значения</v>
      </c>
      <c r="L439" s="396"/>
      <c r="M439" s="5" t="str">
        <f t="shared" si="12"/>
        <v>83 2 7649</v>
      </c>
      <c r="N439" s="5" t="b">
        <f t="shared" si="13"/>
        <v>0</v>
      </c>
    </row>
    <row r="440" spans="1:14" s="4" customFormat="1" ht="75">
      <c r="A440" s="28" t="s">
        <v>1138</v>
      </c>
      <c r="B440" s="28" t="s">
        <v>91</v>
      </c>
      <c r="C440" s="28" t="s">
        <v>1671</v>
      </c>
      <c r="D440" s="28" t="s">
        <v>1672</v>
      </c>
      <c r="E440" s="163" t="s">
        <v>1673</v>
      </c>
      <c r="F440" s="84"/>
      <c r="G440" s="84"/>
      <c r="H440" s="84"/>
      <c r="I440" s="84"/>
      <c r="J440" s="163" t="s">
        <v>1304</v>
      </c>
      <c r="K440" s="5" t="str">
        <f>VLOOKUP(M440,'ЦСР 2014'!$A$8:$B$417,2,0)</f>
        <v xml:space="preserve">Расходы на предоставление социальных выплат на приобретение (строительство) жилья молодым семьям - участникам ведомственной (отраслевой) муниципальной целевой программы «Обеспечение жильем молодых семей в городе Ставрополе на 2013 год» </v>
      </c>
      <c r="L440" s="396"/>
      <c r="M440" s="5" t="str">
        <f t="shared" si="12"/>
        <v>83 2 9004</v>
      </c>
      <c r="N440" s="5" t="b">
        <f t="shared" si="13"/>
        <v>0</v>
      </c>
    </row>
    <row r="441" spans="1:14" s="4" customFormat="1" ht="45">
      <c r="A441" s="23">
        <v>84</v>
      </c>
      <c r="B441" s="23">
        <v>0</v>
      </c>
      <c r="C441" s="23" t="s">
        <v>9</v>
      </c>
      <c r="D441" s="182" t="s">
        <v>1146</v>
      </c>
      <c r="E441" s="109" t="s">
        <v>1147</v>
      </c>
      <c r="F441" s="23">
        <v>84</v>
      </c>
      <c r="G441" s="23">
        <v>0</v>
      </c>
      <c r="H441" s="23" t="s">
        <v>9</v>
      </c>
      <c r="I441" s="182" t="s">
        <v>1146</v>
      </c>
      <c r="J441" s="109" t="s">
        <v>1147</v>
      </c>
      <c r="K441" s="5" t="str">
        <f>VLOOKUP(M441,'ЦСР 2014'!$A$8:$B$417,2,0)</f>
        <v xml:space="preserve">Обеспечение деятельности комитета  градостроительства администрации города Ставрополя </v>
      </c>
      <c r="L441" s="398"/>
      <c r="M441" s="5" t="str">
        <f t="shared" si="12"/>
        <v>84 0 0000</v>
      </c>
      <c r="N441" s="5" t="b">
        <f t="shared" si="13"/>
        <v>0</v>
      </c>
    </row>
    <row r="442" spans="1:14" s="4" customFormat="1" ht="37.5">
      <c r="A442" s="24">
        <v>84</v>
      </c>
      <c r="B442" s="24" t="s">
        <v>15</v>
      </c>
      <c r="C442" s="24" t="s">
        <v>9</v>
      </c>
      <c r="D442" s="184" t="s">
        <v>1149</v>
      </c>
      <c r="E442" s="196" t="s">
        <v>1150</v>
      </c>
      <c r="F442" s="24">
        <v>84</v>
      </c>
      <c r="G442" s="24" t="s">
        <v>15</v>
      </c>
      <c r="H442" s="215">
        <v>0</v>
      </c>
      <c r="I442" s="184" t="s">
        <v>1149</v>
      </c>
      <c r="J442" s="196" t="s">
        <v>1150</v>
      </c>
      <c r="K442" s="5" t="str">
        <f>VLOOKUP(M442,'ЦСР 2014'!$A$8:$B$417,2,0)</f>
        <v xml:space="preserve">Непрограммные расходы в рамках обеспечения деятельности комитета  градостроительства администрации города Ставрополя </v>
      </c>
      <c r="L442" s="399"/>
      <c r="M442" s="5" t="str">
        <f t="shared" si="12"/>
        <v>84 1 0000</v>
      </c>
      <c r="N442" s="5" t="b">
        <f t="shared" si="13"/>
        <v>0</v>
      </c>
    </row>
    <row r="443" spans="1:14" s="4" customFormat="1" ht="37.5">
      <c r="A443" s="28">
        <v>84</v>
      </c>
      <c r="B443" s="28" t="s">
        <v>15</v>
      </c>
      <c r="C443" s="28" t="s">
        <v>918</v>
      </c>
      <c r="D443" s="28" t="s">
        <v>1152</v>
      </c>
      <c r="E443" s="253" t="s">
        <v>896</v>
      </c>
      <c r="F443" s="28">
        <v>84</v>
      </c>
      <c r="G443" s="28" t="s">
        <v>15</v>
      </c>
      <c r="H443" s="28" t="s">
        <v>918</v>
      </c>
      <c r="I443" s="28" t="s">
        <v>1152</v>
      </c>
      <c r="J443" s="253" t="s">
        <v>896</v>
      </c>
      <c r="K443" s="5" t="str">
        <f>VLOOKUP(M443,'ЦСР 2014'!$A$8:$B$417,2,0)</f>
        <v>Расходы на обеспечение функций органов местного самоуправления города Ставрополя</v>
      </c>
      <c r="L443" s="407"/>
      <c r="M443" s="5" t="str">
        <f t="shared" si="12"/>
        <v>84 1 1001</v>
      </c>
      <c r="N443" s="5" t="b">
        <f t="shared" si="13"/>
        <v>1</v>
      </c>
    </row>
    <row r="444" spans="1:14" s="4" customFormat="1" ht="37.5">
      <c r="A444" s="28">
        <v>84</v>
      </c>
      <c r="B444" s="28" t="s">
        <v>15</v>
      </c>
      <c r="C444" s="28" t="s">
        <v>921</v>
      </c>
      <c r="D444" s="28" t="s">
        <v>1154</v>
      </c>
      <c r="E444" s="253" t="s">
        <v>899</v>
      </c>
      <c r="F444" s="28">
        <v>84</v>
      </c>
      <c r="G444" s="28" t="s">
        <v>15</v>
      </c>
      <c r="H444" s="28" t="s">
        <v>921</v>
      </c>
      <c r="I444" s="28" t="s">
        <v>1154</v>
      </c>
      <c r="J444" s="253" t="s">
        <v>899</v>
      </c>
      <c r="K444" s="5" t="str">
        <f>VLOOKUP(M444,'ЦСР 2014'!$A$8:$B$417,2,0)</f>
        <v>Расходы на выплаты по оплате труда работников  органов местного самоуправления города Ставрополя</v>
      </c>
      <c r="L444" s="407"/>
      <c r="M444" s="5" t="str">
        <f t="shared" si="12"/>
        <v>84 1 1002</v>
      </c>
      <c r="N444" s="5" t="b">
        <f t="shared" si="13"/>
        <v>0</v>
      </c>
    </row>
    <row r="445" spans="1:14" s="4" customFormat="1">
      <c r="A445" s="28" t="s">
        <v>1493</v>
      </c>
      <c r="B445" s="28" t="s">
        <v>15</v>
      </c>
      <c r="C445" s="28" t="s">
        <v>1139</v>
      </c>
      <c r="D445" s="28" t="s">
        <v>1494</v>
      </c>
      <c r="E445" s="253" t="s">
        <v>626</v>
      </c>
      <c r="F445" s="28" t="s">
        <v>1493</v>
      </c>
      <c r="G445" s="28" t="s">
        <v>15</v>
      </c>
      <c r="H445" s="28" t="s">
        <v>1139</v>
      </c>
      <c r="I445" s="28" t="s">
        <v>1494</v>
      </c>
      <c r="J445" s="253" t="s">
        <v>626</v>
      </c>
      <c r="K445" s="5" t="str">
        <f>VLOOKUP(M445,'ЦСР 2014'!$A$8:$B$417,2,0)</f>
        <v>Расходы на выплаты на основании исполнительных листов судебных органов</v>
      </c>
      <c r="L445" s="407"/>
      <c r="M445" s="5" t="str">
        <f t="shared" si="12"/>
        <v>84 1 2005</v>
      </c>
      <c r="N445" s="5" t="b">
        <f t="shared" si="13"/>
        <v>1</v>
      </c>
    </row>
    <row r="446" spans="1:14" s="4" customFormat="1" ht="37.5">
      <c r="A446" s="28">
        <v>84</v>
      </c>
      <c r="B446" s="28" t="s">
        <v>15</v>
      </c>
      <c r="C446" s="28" t="s">
        <v>1156</v>
      </c>
      <c r="D446" s="28" t="s">
        <v>1157</v>
      </c>
      <c r="E446" s="253" t="s">
        <v>1158</v>
      </c>
      <c r="F446" s="28">
        <v>84</v>
      </c>
      <c r="G446" s="28" t="s">
        <v>15</v>
      </c>
      <c r="H446" s="28" t="s">
        <v>1156</v>
      </c>
      <c r="I446" s="28" t="s">
        <v>1157</v>
      </c>
      <c r="J446" s="253" t="s">
        <v>1158</v>
      </c>
      <c r="K446" s="5" t="str">
        <f>VLOOKUP(M446,'ЦСР 2014'!$A$8:$B$417,2,0)</f>
        <v>Расходы на судебные издержки комитета градостроительства администрации города Ставрополя по искам о сносе самовольных построек</v>
      </c>
      <c r="L446" s="407"/>
      <c r="M446" s="5" t="str">
        <f t="shared" si="12"/>
        <v>84 1 2074</v>
      </c>
      <c r="N446" s="5" t="b">
        <f t="shared" si="13"/>
        <v>1</v>
      </c>
    </row>
    <row r="447" spans="1:14" s="49" customFormat="1" ht="56.25">
      <c r="A447" s="28" t="s">
        <v>1493</v>
      </c>
      <c r="B447" s="28" t="s">
        <v>15</v>
      </c>
      <c r="C447" s="28" t="s">
        <v>1601</v>
      </c>
      <c r="D447" s="28" t="s">
        <v>1674</v>
      </c>
      <c r="E447" s="253" t="s">
        <v>1605</v>
      </c>
      <c r="F447" s="28"/>
      <c r="G447" s="28"/>
      <c r="H447" s="28"/>
      <c r="I447" s="28"/>
      <c r="J447" s="29" t="s">
        <v>1304</v>
      </c>
      <c r="K447" s="5" t="str">
        <f>VLOOKUP(M447,'ЦСР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447" s="401"/>
      <c r="M447" s="5" t="str">
        <f t="shared" si="12"/>
        <v>84 1 7696</v>
      </c>
      <c r="N447" s="5" t="b">
        <f t="shared" si="13"/>
        <v>0</v>
      </c>
    </row>
    <row r="448" spans="1:14" s="4" customFormat="1" ht="37.5">
      <c r="A448" s="28"/>
      <c r="B448" s="28"/>
      <c r="C448" s="28"/>
      <c r="D448" s="28"/>
      <c r="E448" s="29" t="s">
        <v>1502</v>
      </c>
      <c r="F448" s="28">
        <v>84</v>
      </c>
      <c r="G448" s="28" t="s">
        <v>15</v>
      </c>
      <c r="H448" s="28" t="s">
        <v>1495</v>
      </c>
      <c r="I448" s="28" t="s">
        <v>1496</v>
      </c>
      <c r="J448" s="253" t="s">
        <v>1497</v>
      </c>
      <c r="K448" s="5" t="e">
        <f>VLOOKUP(M448,'ЦСР 2014'!$A$8:$B$417,2,0)</f>
        <v>#N/A</v>
      </c>
      <c r="L448" s="407"/>
      <c r="M448" s="5" t="str">
        <f t="shared" si="12"/>
        <v xml:space="preserve">  </v>
      </c>
      <c r="N448" s="5" t="e">
        <f t="shared" si="13"/>
        <v>#N/A</v>
      </c>
    </row>
    <row r="449" spans="1:14" s="4" customFormat="1">
      <c r="A449" s="24">
        <v>84</v>
      </c>
      <c r="B449" s="24" t="s">
        <v>91</v>
      </c>
      <c r="C449" s="24" t="s">
        <v>9</v>
      </c>
      <c r="D449" s="184" t="s">
        <v>1160</v>
      </c>
      <c r="E449" s="196" t="s">
        <v>977</v>
      </c>
      <c r="F449" s="24">
        <v>84</v>
      </c>
      <c r="G449" s="24" t="s">
        <v>91</v>
      </c>
      <c r="H449" s="215">
        <v>0</v>
      </c>
      <c r="I449" s="184" t="s">
        <v>1160</v>
      </c>
      <c r="J449" s="196" t="s">
        <v>977</v>
      </c>
      <c r="K449" s="5" t="str">
        <f>VLOOKUP(M449,'ЦСР 2014'!$A$8:$B$417,2,0)</f>
        <v>Расходы, предусмотренные на иные цели</v>
      </c>
      <c r="L449" s="399"/>
      <c r="M449" s="5" t="str">
        <f t="shared" si="12"/>
        <v>84 2 0000</v>
      </c>
      <c r="N449" s="5" t="b">
        <f t="shared" si="13"/>
        <v>1</v>
      </c>
    </row>
    <row r="450" spans="1:14" s="4" customFormat="1" ht="37.5">
      <c r="A450" s="28"/>
      <c r="B450" s="28"/>
      <c r="C450" s="28"/>
      <c r="D450" s="28"/>
      <c r="E450" s="29" t="s">
        <v>1502</v>
      </c>
      <c r="F450" s="28">
        <v>84</v>
      </c>
      <c r="G450" s="28" t="s">
        <v>91</v>
      </c>
      <c r="H450" s="28" t="s">
        <v>1162</v>
      </c>
      <c r="I450" s="28" t="s">
        <v>1163</v>
      </c>
      <c r="J450" s="253" t="s">
        <v>1164</v>
      </c>
      <c r="K450" s="5" t="e">
        <f>VLOOKUP(M450,'ЦСР 2014'!$A$8:$B$417,2,0)</f>
        <v>#N/A</v>
      </c>
      <c r="L450" s="407"/>
      <c r="M450" s="5" t="str">
        <f t="shared" si="12"/>
        <v xml:space="preserve">  </v>
      </c>
      <c r="N450" s="5" t="e">
        <f t="shared" si="13"/>
        <v>#N/A</v>
      </c>
    </row>
    <row r="451" spans="1:14" s="4" customFormat="1">
      <c r="A451" s="28" t="s">
        <v>1493</v>
      </c>
      <c r="B451" s="28" t="s">
        <v>91</v>
      </c>
      <c r="C451" s="28" t="s">
        <v>1613</v>
      </c>
      <c r="D451" s="28" t="s">
        <v>1676</v>
      </c>
      <c r="E451" s="29" t="s">
        <v>1675</v>
      </c>
      <c r="F451" s="28"/>
      <c r="G451" s="28"/>
      <c r="H451" s="28"/>
      <c r="I451" s="28"/>
      <c r="J451" s="29" t="s">
        <v>1304</v>
      </c>
      <c r="K451" s="5" t="str">
        <f>VLOOKUP(M451,'ЦСР 2014'!$A$8:$B$417,2,0)</f>
        <v>Расходы на мероприятия по землеустройству и землепользованию</v>
      </c>
      <c r="L451" s="401"/>
      <c r="M451" s="5" t="str">
        <f t="shared" si="12"/>
        <v>84 2 2017</v>
      </c>
      <c r="N451" s="5" t="b">
        <f t="shared" si="13"/>
        <v>0</v>
      </c>
    </row>
    <row r="452" spans="1:14" s="4" customFormat="1" ht="37.5">
      <c r="A452" s="28" t="s">
        <v>1493</v>
      </c>
      <c r="B452" s="28" t="s">
        <v>91</v>
      </c>
      <c r="C452" s="28" t="s">
        <v>1678</v>
      </c>
      <c r="D452" s="28" t="s">
        <v>1677</v>
      </c>
      <c r="E452" s="29" t="s">
        <v>739</v>
      </c>
      <c r="F452" s="28"/>
      <c r="G452" s="28"/>
      <c r="H452" s="28"/>
      <c r="I452" s="28"/>
      <c r="J452" s="29" t="s">
        <v>1304</v>
      </c>
      <c r="K452" s="5" t="str">
        <f>VLOOKUP(M452,'ЦСР 2014'!$A$8:$B$417,2,0)</f>
        <v>Расходы на развитие и обеспечение функционирования информационного общества в городе Ставрополе</v>
      </c>
      <c r="L452" s="401"/>
      <c r="M452" s="5" t="str">
        <f t="shared" si="12"/>
        <v>84 2 2063</v>
      </c>
      <c r="N452" s="5" t="b">
        <f t="shared" si="13"/>
        <v>1</v>
      </c>
    </row>
    <row r="453" spans="1:14" s="4" customFormat="1" ht="93.75">
      <c r="A453" s="28" t="s">
        <v>1493</v>
      </c>
      <c r="B453" s="28" t="s">
        <v>91</v>
      </c>
      <c r="C453" s="28" t="s">
        <v>1556</v>
      </c>
      <c r="D453" s="28" t="s">
        <v>1679</v>
      </c>
      <c r="E453" s="29" t="s">
        <v>1557</v>
      </c>
      <c r="F453" s="28"/>
      <c r="G453" s="28"/>
      <c r="H453" s="28"/>
      <c r="I453" s="28"/>
      <c r="J453" s="29" t="s">
        <v>1304</v>
      </c>
      <c r="K453" s="5" t="str">
        <f>VLOOKUP(M453,'ЦСР 2014'!$A$8:$B$417,2,0)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реализацию мероприятий, направленных на создание условий для устойчивого развития культуры и искусства города Ставрополя</v>
      </c>
      <c r="L453" s="401"/>
      <c r="M453" s="5" t="str">
        <f t="shared" si="12"/>
        <v>84 2 2085</v>
      </c>
      <c r="N453" s="5" t="b">
        <f t="shared" si="13"/>
        <v>1</v>
      </c>
    </row>
    <row r="454" spans="1:14" s="4" customFormat="1" ht="75">
      <c r="A454" s="28" t="s">
        <v>1493</v>
      </c>
      <c r="B454" s="28" t="s">
        <v>91</v>
      </c>
      <c r="C454" s="28" t="s">
        <v>1475</v>
      </c>
      <c r="D454" s="28" t="s">
        <v>1680</v>
      </c>
      <c r="E454" s="29" t="s">
        <v>1681</v>
      </c>
      <c r="F454" s="28"/>
      <c r="G454" s="28"/>
      <c r="H454" s="28"/>
      <c r="I454" s="28"/>
      <c r="J454" s="29" t="s">
        <v>1304</v>
      </c>
      <c r="K454" s="5" t="str">
        <f>VLOOKUP(M454,'ЦСР 2014'!$A$8:$B$417,2,0)</f>
        <v>Расходы на организацию конкурса на изготовление эскизного проекта памятника несовершеннолетним узникам концлагерей, гетто и других мест принудительного содержания, работ по благоустройству прилегающей территории</v>
      </c>
      <c r="L454" s="401"/>
      <c r="M454" s="5" t="str">
        <f t="shared" si="12"/>
        <v>84 2 2105</v>
      </c>
      <c r="N454" s="5" t="b">
        <f t="shared" si="13"/>
        <v>0</v>
      </c>
    </row>
    <row r="455" spans="1:14" s="4" customFormat="1" ht="56.25">
      <c r="A455" s="28">
        <v>84</v>
      </c>
      <c r="B455" s="28" t="s">
        <v>91</v>
      </c>
      <c r="C455" s="28" t="s">
        <v>1498</v>
      </c>
      <c r="D455" s="28" t="s">
        <v>1499</v>
      </c>
      <c r="E455" s="253" t="s">
        <v>1682</v>
      </c>
      <c r="F455" s="28">
        <v>84</v>
      </c>
      <c r="G455" s="28" t="s">
        <v>91</v>
      </c>
      <c r="H455" s="28" t="s">
        <v>1498</v>
      </c>
      <c r="I455" s="28" t="s">
        <v>1499</v>
      </c>
      <c r="J455" s="253" t="s">
        <v>1500</v>
      </c>
      <c r="K455" s="5" t="str">
        <f>VLOOKUP(M455,'ЦСР 2014'!$A$8:$B$417,2,0)</f>
        <v>Строительство (реконструкция, техническое перевооружение) объектов капитального строительства муниципальной собственности города Ставрополя (расходы на исполнение обязательств, принятых в 2013 году)</v>
      </c>
      <c r="L455" s="407"/>
      <c r="M455" s="5" t="str">
        <f t="shared" si="12"/>
        <v>84 2 4003</v>
      </c>
      <c r="N455" s="5" t="b">
        <f t="shared" si="13"/>
        <v>1</v>
      </c>
    </row>
    <row r="456" spans="1:14" s="4" customFormat="1" ht="56.25">
      <c r="A456" s="28" t="s">
        <v>1493</v>
      </c>
      <c r="B456" s="28" t="s">
        <v>91</v>
      </c>
      <c r="C456" s="28" t="s">
        <v>1683</v>
      </c>
      <c r="D456" s="28" t="s">
        <v>1684</v>
      </c>
      <c r="E456" s="253" t="s">
        <v>1685</v>
      </c>
      <c r="F456" s="28"/>
      <c r="G456" s="28"/>
      <c r="H456" s="28"/>
      <c r="I456" s="28"/>
      <c r="J456" s="29" t="s">
        <v>1304</v>
      </c>
      <c r="K456" s="5" t="str">
        <f>VLOOKUP(M456,'ЦСР 2014'!$A$8:$B$417,2,0)</f>
        <v>Субсидии на бюджетные инвестиции в объекты капитального строительства собственности муниципальных образований в рамках государственных программ Ставропольского края</v>
      </c>
      <c r="L456" s="401"/>
      <c r="M456" s="5" t="str">
        <f t="shared" si="12"/>
        <v>84 2 7655</v>
      </c>
      <c r="N456" s="5" t="b">
        <f t="shared" si="13"/>
        <v>1</v>
      </c>
    </row>
    <row r="457" spans="1:14" s="4" customFormat="1" ht="67.5">
      <c r="A457" s="23">
        <v>85</v>
      </c>
      <c r="B457" s="23">
        <v>0</v>
      </c>
      <c r="C457" s="23" t="s">
        <v>9</v>
      </c>
      <c r="D457" s="182" t="s">
        <v>1170</v>
      </c>
      <c r="E457" s="109" t="s">
        <v>1171</v>
      </c>
      <c r="F457" s="23">
        <v>85</v>
      </c>
      <c r="G457" s="23">
        <v>0</v>
      </c>
      <c r="H457" s="23" t="s">
        <v>9</v>
      </c>
      <c r="I457" s="182" t="s">
        <v>1170</v>
      </c>
      <c r="J457" s="109" t="s">
        <v>1171</v>
      </c>
      <c r="K457" s="5" t="str">
        <f>VLOOKUP(M457,'ЦСР 2014'!$A$8:$B$417,2,0)</f>
        <v>Обеспечение деятельности комитета по делам гражданской обороны и чрезвычайным ситуациям администрации города Ставрополя</v>
      </c>
      <c r="L457" s="398"/>
      <c r="M457" s="5" t="str">
        <f t="shared" si="12"/>
        <v>85 0 0000</v>
      </c>
      <c r="N457" s="5" t="b">
        <f t="shared" si="13"/>
        <v>1</v>
      </c>
    </row>
    <row r="458" spans="1:14" s="4" customFormat="1" ht="56.25">
      <c r="A458" s="24">
        <v>85</v>
      </c>
      <c r="B458" s="24" t="s">
        <v>15</v>
      </c>
      <c r="C458" s="24" t="s">
        <v>9</v>
      </c>
      <c r="D458" s="184" t="s">
        <v>1173</v>
      </c>
      <c r="E458" s="196" t="s">
        <v>1174</v>
      </c>
      <c r="F458" s="24">
        <v>85</v>
      </c>
      <c r="G458" s="24" t="s">
        <v>15</v>
      </c>
      <c r="H458" s="215">
        <v>0</v>
      </c>
      <c r="I458" s="184" t="s">
        <v>1173</v>
      </c>
      <c r="J458" s="196" t="s">
        <v>1174</v>
      </c>
      <c r="K458" s="5" t="str">
        <f>VLOOKUP(M458,'ЦСР 2014'!$A$8:$B$417,2,0)</f>
        <v>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v>
      </c>
      <c r="L458" s="399"/>
      <c r="M458" s="5" t="str">
        <f t="shared" si="12"/>
        <v>85 1 0000</v>
      </c>
      <c r="N458" s="5" t="b">
        <f t="shared" si="13"/>
        <v>1</v>
      </c>
    </row>
    <row r="459" spans="1:14" s="4" customFormat="1" ht="37.5">
      <c r="A459" s="28">
        <v>85</v>
      </c>
      <c r="B459" s="28" t="s">
        <v>15</v>
      </c>
      <c r="C459" s="28" t="s">
        <v>918</v>
      </c>
      <c r="D459" s="28" t="s">
        <v>1176</v>
      </c>
      <c r="E459" s="253" t="s">
        <v>896</v>
      </c>
      <c r="F459" s="28">
        <v>85</v>
      </c>
      <c r="G459" s="28" t="s">
        <v>15</v>
      </c>
      <c r="H459" s="28" t="s">
        <v>918</v>
      </c>
      <c r="I459" s="28" t="s">
        <v>1176</v>
      </c>
      <c r="J459" s="253" t="s">
        <v>896</v>
      </c>
      <c r="K459" s="5" t="str">
        <f>VLOOKUP(M459,'ЦСР 2014'!$A$8:$B$417,2,0)</f>
        <v>Расходы на обеспечение функций органов местного самоуправления города Ставрополя</v>
      </c>
      <c r="L459" s="407"/>
      <c r="M459" s="5" t="str">
        <f t="shared" si="12"/>
        <v>85 1 1001</v>
      </c>
      <c r="N459" s="5" t="b">
        <f t="shared" si="13"/>
        <v>1</v>
      </c>
    </row>
    <row r="460" spans="1:14" s="4" customFormat="1" ht="37.5">
      <c r="A460" s="28">
        <v>85</v>
      </c>
      <c r="B460" s="28" t="s">
        <v>15</v>
      </c>
      <c r="C460" s="28" t="s">
        <v>921</v>
      </c>
      <c r="D460" s="28" t="s">
        <v>1178</v>
      </c>
      <c r="E460" s="253" t="s">
        <v>899</v>
      </c>
      <c r="F460" s="28">
        <v>85</v>
      </c>
      <c r="G460" s="28" t="s">
        <v>15</v>
      </c>
      <c r="H460" s="28" t="s">
        <v>921</v>
      </c>
      <c r="I460" s="28" t="s">
        <v>1178</v>
      </c>
      <c r="J460" s="253" t="s">
        <v>899</v>
      </c>
      <c r="K460" s="5" t="str">
        <f>VLOOKUP(M460,'ЦСР 2014'!$A$8:$B$417,2,0)</f>
        <v>Расходы на выплаты по оплате труда работников  органов местного самоуправления города Ставрополя</v>
      </c>
      <c r="L460" s="407"/>
      <c r="M460" s="5" t="str">
        <f t="shared" si="12"/>
        <v>85 1 1002</v>
      </c>
      <c r="N460" s="5" t="b">
        <f t="shared" si="13"/>
        <v>0</v>
      </c>
    </row>
    <row r="461" spans="1:14" s="49" customFormat="1" ht="56.25">
      <c r="A461" s="28" t="s">
        <v>1687</v>
      </c>
      <c r="B461" s="28" t="s">
        <v>15</v>
      </c>
      <c r="C461" s="28" t="s">
        <v>1601</v>
      </c>
      <c r="D461" s="28" t="s">
        <v>1686</v>
      </c>
      <c r="E461" s="253" t="s">
        <v>1605</v>
      </c>
      <c r="F461" s="28"/>
      <c r="G461" s="28"/>
      <c r="H461" s="28"/>
      <c r="I461" s="28"/>
      <c r="J461" s="29" t="s">
        <v>1304</v>
      </c>
      <c r="K461" s="5" t="str">
        <f>VLOOKUP(M461,'ЦСР 2014'!$A$8:$B$417,2,0)</f>
        <v>Прочие межбюджетные трансферты, передаваемые  бюджетам городских округов на совершенствование и развитие муниципальной службы в Ставропольском крае</v>
      </c>
      <c r="L461" s="401"/>
      <c r="M461" s="5" t="str">
        <f t="shared" si="12"/>
        <v>85 1 7696</v>
      </c>
      <c r="N461" s="5" t="b">
        <f t="shared" si="13"/>
        <v>0</v>
      </c>
    </row>
    <row r="462" spans="1:14" s="4" customFormat="1" ht="67.5">
      <c r="A462" s="23" t="s">
        <v>1366</v>
      </c>
      <c r="B462" s="23" t="s">
        <v>8</v>
      </c>
      <c r="C462" s="23" t="s">
        <v>9</v>
      </c>
      <c r="D462" s="182" t="s">
        <v>1688</v>
      </c>
      <c r="E462" s="109" t="s">
        <v>1692</v>
      </c>
      <c r="F462" s="23"/>
      <c r="G462" s="23"/>
      <c r="H462" s="23"/>
      <c r="I462" s="182"/>
      <c r="J462" s="440" t="s">
        <v>1304</v>
      </c>
      <c r="K462" s="5" t="str">
        <f>VLOOKUP(M462,'ЦСР 2014'!$A$8:$B$417,2,0)</f>
        <v>Обеспечение деятельности управления труда, социальной защиты и работы с населением в районах города администрации города Ставрополя</v>
      </c>
      <c r="L462" s="398"/>
      <c r="M462" s="5" t="str">
        <f t="shared" si="12"/>
        <v>86 0 0000</v>
      </c>
      <c r="N462" s="5" t="b">
        <f t="shared" si="13"/>
        <v>1</v>
      </c>
    </row>
    <row r="463" spans="1:14" s="4" customFormat="1" ht="56.25">
      <c r="A463" s="24" t="s">
        <v>1689</v>
      </c>
      <c r="B463" s="24" t="s">
        <v>15</v>
      </c>
      <c r="C463" s="24" t="s">
        <v>9</v>
      </c>
      <c r="D463" s="184" t="s">
        <v>1690</v>
      </c>
      <c r="E463" s="196" t="s">
        <v>1691</v>
      </c>
      <c r="F463" s="81"/>
      <c r="G463" s="81"/>
      <c r="H463" s="82"/>
      <c r="I463" s="83"/>
      <c r="J463" s="441"/>
      <c r="K463" s="5" t="e">
        <f>VLOOKUP(M463,'ЦСР 2014'!$A$8:$B$417,2,0)</f>
        <v>#N/A</v>
      </c>
      <c r="L463" s="411"/>
      <c r="M463" s="5" t="str">
        <f t="shared" si="12"/>
        <v>86  1 0000</v>
      </c>
      <c r="N463" s="5" t="e">
        <f t="shared" si="13"/>
        <v>#N/A</v>
      </c>
    </row>
    <row r="464" spans="1:14" s="4" customFormat="1" ht="37.5">
      <c r="A464" s="28" t="s">
        <v>1366</v>
      </c>
      <c r="B464" s="28" t="s">
        <v>15</v>
      </c>
      <c r="C464" s="28" t="s">
        <v>918</v>
      </c>
      <c r="D464" s="28" t="s">
        <v>1693</v>
      </c>
      <c r="E464" s="163" t="s">
        <v>896</v>
      </c>
      <c r="F464" s="84"/>
      <c r="G464" s="84"/>
      <c r="H464" s="84"/>
      <c r="I464" s="84"/>
      <c r="J464" s="441"/>
      <c r="K464" s="5" t="str">
        <f>VLOOKUP(M464,'ЦСР 2014'!$A$8:$B$417,2,0)</f>
        <v>Расходы на обеспечение функций органов местного самоуправления города Ставрополя</v>
      </c>
      <c r="L464" s="401"/>
      <c r="M464" s="5" t="str">
        <f t="shared" si="12"/>
        <v>86 1 1001</v>
      </c>
      <c r="N464" s="5" t="b">
        <f t="shared" si="13"/>
        <v>1</v>
      </c>
    </row>
    <row r="465" spans="1:14" s="4" customFormat="1" ht="37.5">
      <c r="A465" s="28" t="s">
        <v>1366</v>
      </c>
      <c r="B465" s="28" t="s">
        <v>15</v>
      </c>
      <c r="C465" s="28" t="s">
        <v>921</v>
      </c>
      <c r="D465" s="28" t="s">
        <v>1694</v>
      </c>
      <c r="E465" s="163" t="s">
        <v>899</v>
      </c>
      <c r="F465" s="84"/>
      <c r="G465" s="84"/>
      <c r="H465" s="84"/>
      <c r="I465" s="84"/>
      <c r="J465" s="442"/>
      <c r="K465" s="5" t="str">
        <f>VLOOKUP(M465,'ЦСР 2014'!$A$8:$B$417,2,0)</f>
        <v>Расходы на выплаты по оплате труда работников  органов местного самоуправления города Ставрополя</v>
      </c>
      <c r="L465" s="401"/>
      <c r="M465" s="5" t="str">
        <f t="shared" si="12"/>
        <v>86 1 1002</v>
      </c>
      <c r="N465" s="5" t="b">
        <f t="shared" si="13"/>
        <v>0</v>
      </c>
    </row>
    <row r="466" spans="1:14" s="4" customFormat="1" ht="45">
      <c r="A466" s="23" t="s">
        <v>1695</v>
      </c>
      <c r="B466" s="23" t="s">
        <v>8</v>
      </c>
      <c r="C466" s="23" t="s">
        <v>9</v>
      </c>
      <c r="D466" s="182" t="s">
        <v>1696</v>
      </c>
      <c r="E466" s="109" t="s">
        <v>1697</v>
      </c>
      <c r="F466" s="23"/>
      <c r="G466" s="23"/>
      <c r="H466" s="23"/>
      <c r="I466" s="182"/>
      <c r="J466" s="440" t="s">
        <v>1304</v>
      </c>
      <c r="K466" s="5" t="str">
        <f>VLOOKUP(M466,'ЦСР 2014'!$A$8:$B$417,2,0)</f>
        <v>Обеспечение деятельности управления здравоохранения администрации города Ставрополя</v>
      </c>
      <c r="L466" s="398"/>
      <c r="M466" s="5" t="str">
        <f t="shared" si="12"/>
        <v>87 0 0000</v>
      </c>
      <c r="N466" s="5" t="b">
        <f t="shared" si="13"/>
        <v>1</v>
      </c>
    </row>
    <row r="467" spans="1:14" s="300" customFormat="1" ht="37.5">
      <c r="A467" s="218" t="s">
        <v>1695</v>
      </c>
      <c r="B467" s="218" t="s">
        <v>15</v>
      </c>
      <c r="C467" s="24" t="s">
        <v>9</v>
      </c>
      <c r="D467" s="320" t="s">
        <v>1698</v>
      </c>
      <c r="E467" s="321" t="s">
        <v>1699</v>
      </c>
      <c r="F467" s="316"/>
      <c r="G467" s="316"/>
      <c r="H467" s="317"/>
      <c r="I467" s="318"/>
      <c r="J467" s="441"/>
      <c r="K467" s="5" t="str">
        <f>VLOOKUP(M467,'ЦСР 2014'!$A$8:$B$417,2,0)</f>
        <v>Непрограммные расходы в рамках обеспечения деятельности  управления здравоохранения администрации города Ставрополя</v>
      </c>
      <c r="L467" s="411"/>
      <c r="M467" s="5" t="str">
        <f t="shared" si="12"/>
        <v>87 1 0000</v>
      </c>
      <c r="N467" s="5" t="b">
        <f t="shared" si="13"/>
        <v>0</v>
      </c>
    </row>
    <row r="468" spans="1:14" s="4" customFormat="1" ht="37.5">
      <c r="A468" s="28" t="s">
        <v>1695</v>
      </c>
      <c r="B468" s="28" t="s">
        <v>15</v>
      </c>
      <c r="C468" s="28" t="s">
        <v>918</v>
      </c>
      <c r="D468" s="28" t="s">
        <v>1700</v>
      </c>
      <c r="E468" s="253" t="s">
        <v>896</v>
      </c>
      <c r="F468" s="28"/>
      <c r="G468" s="28"/>
      <c r="H468" s="28"/>
      <c r="I468" s="28"/>
      <c r="J468" s="441"/>
      <c r="K468" s="5" t="str">
        <f>VLOOKUP(M468,'ЦСР 2014'!$A$8:$B$417,2,0)</f>
        <v>Расходы на обеспечение функций органов местного самоуправления города Ставрополя</v>
      </c>
      <c r="L468" s="401"/>
      <c r="M468" s="5" t="str">
        <f t="shared" si="12"/>
        <v>87 1 1001</v>
      </c>
      <c r="N468" s="5" t="b">
        <f t="shared" si="13"/>
        <v>1</v>
      </c>
    </row>
    <row r="469" spans="1:14" s="4" customFormat="1" ht="37.5">
      <c r="A469" s="28" t="s">
        <v>1695</v>
      </c>
      <c r="B469" s="28" t="s">
        <v>15</v>
      </c>
      <c r="C469" s="28" t="s">
        <v>921</v>
      </c>
      <c r="D469" s="28" t="s">
        <v>1701</v>
      </c>
      <c r="E469" s="253" t="s">
        <v>899</v>
      </c>
      <c r="F469" s="28"/>
      <c r="G469" s="28"/>
      <c r="H469" s="28"/>
      <c r="I469" s="28"/>
      <c r="J469" s="442"/>
      <c r="K469" s="5" t="str">
        <f>VLOOKUP(M469,'ЦСР 2014'!$A$8:$B$417,2,0)</f>
        <v>Расходы на выплаты по оплате труда работников  органов местного самоуправления города Ставрополя</v>
      </c>
      <c r="L469" s="401"/>
      <c r="M469" s="5" t="str">
        <f t="shared" si="12"/>
        <v>87 1 1002</v>
      </c>
      <c r="N469" s="5" t="b">
        <f t="shared" si="13"/>
        <v>0</v>
      </c>
    </row>
    <row r="470" spans="1:14" s="4" customFormat="1">
      <c r="A470" s="84"/>
      <c r="B470" s="84"/>
      <c r="C470" s="84"/>
      <c r="D470" s="84"/>
      <c r="E470" s="256"/>
      <c r="F470" s="28"/>
      <c r="G470" s="28"/>
      <c r="H470" s="30"/>
      <c r="I470" s="59"/>
      <c r="J470" s="253"/>
      <c r="K470" s="5" t="e">
        <f>VLOOKUP(M470,'ЦСР 2014'!$B$5:$B$202,2,0)</f>
        <v>#N/A</v>
      </c>
      <c r="L470" s="407"/>
      <c r="M470" s="5"/>
      <c r="N470" s="5"/>
    </row>
    <row r="471" spans="1:14" s="4" customFormat="1">
      <c r="A471" s="97"/>
      <c r="B471" s="97"/>
      <c r="C471" s="98"/>
      <c r="D471" s="99"/>
      <c r="E471" s="254"/>
      <c r="J471" s="62"/>
      <c r="K471" s="5"/>
      <c r="L471" s="62"/>
      <c r="M471" s="5"/>
      <c r="N471" s="5"/>
    </row>
    <row r="472" spans="1:14" s="4" customFormat="1">
      <c r="A472" s="97"/>
      <c r="B472" s="97"/>
      <c r="C472" s="98"/>
      <c r="D472" s="99"/>
      <c r="E472" s="254"/>
      <c r="J472" s="62"/>
      <c r="K472" s="5"/>
      <c r="L472" s="62"/>
      <c r="M472" s="5"/>
      <c r="N472" s="5"/>
    </row>
    <row r="473" spans="1:14" s="4" customFormat="1">
      <c r="A473" s="97"/>
      <c r="B473" s="97"/>
      <c r="C473" s="98"/>
      <c r="D473" s="99"/>
      <c r="E473" s="254"/>
      <c r="J473" s="62"/>
      <c r="K473" s="5"/>
      <c r="L473" s="62"/>
      <c r="M473" s="5"/>
      <c r="N473" s="5"/>
    </row>
    <row r="474" spans="1:14" s="4" customFormat="1">
      <c r="A474" s="97"/>
      <c r="B474" s="97"/>
      <c r="C474" s="98"/>
      <c r="D474" s="99"/>
      <c r="E474" s="254"/>
      <c r="J474" s="62"/>
      <c r="K474" s="5"/>
      <c r="L474" s="62"/>
      <c r="M474" s="5"/>
      <c r="N474" s="5"/>
    </row>
    <row r="475" spans="1:14" s="4" customFormat="1">
      <c r="A475" s="97"/>
      <c r="B475" s="97"/>
      <c r="C475" s="98"/>
      <c r="D475" s="99"/>
      <c r="E475" s="254"/>
      <c r="J475" s="62"/>
      <c r="K475" s="5"/>
      <c r="L475" s="62"/>
      <c r="M475" s="5"/>
      <c r="N475" s="5"/>
    </row>
    <row r="476" spans="1:14" s="4" customFormat="1">
      <c r="A476" s="97"/>
      <c r="B476" s="97"/>
      <c r="C476" s="98"/>
      <c r="D476" s="99"/>
      <c r="E476" s="254"/>
      <c r="J476" s="62"/>
      <c r="K476" s="5"/>
      <c r="L476" s="62"/>
      <c r="M476" s="5"/>
      <c r="N476" s="5"/>
    </row>
    <row r="477" spans="1:14" s="4" customFormat="1">
      <c r="A477" s="97"/>
      <c r="B477" s="97"/>
      <c r="C477" s="98"/>
      <c r="D477" s="99"/>
      <c r="E477" s="254"/>
      <c r="J477" s="62"/>
      <c r="K477" s="5"/>
      <c r="L477" s="62"/>
      <c r="M477" s="5"/>
      <c r="N477" s="5"/>
    </row>
    <row r="478" spans="1:14" s="4" customFormat="1">
      <c r="A478" s="97"/>
      <c r="B478" s="97"/>
      <c r="C478" s="98"/>
      <c r="D478" s="99"/>
      <c r="E478" s="254"/>
      <c r="J478" s="62"/>
      <c r="K478" s="5"/>
      <c r="L478" s="62"/>
      <c r="M478" s="5"/>
      <c r="N478" s="5"/>
    </row>
    <row r="479" spans="1:14" s="4" customFormat="1">
      <c r="A479" s="97"/>
      <c r="B479" s="97"/>
      <c r="C479" s="98"/>
      <c r="D479" s="99"/>
      <c r="E479" s="254"/>
      <c r="J479" s="62"/>
      <c r="K479" s="5"/>
      <c r="L479" s="62"/>
      <c r="M479" s="5"/>
      <c r="N479" s="5"/>
    </row>
    <row r="480" spans="1:14" s="4" customFormat="1">
      <c r="A480" s="97"/>
      <c r="B480" s="97"/>
      <c r="C480" s="98"/>
      <c r="D480" s="99"/>
      <c r="E480" s="254"/>
      <c r="J480" s="62"/>
      <c r="K480" s="5"/>
      <c r="L480" s="62"/>
      <c r="M480" s="5"/>
      <c r="N480" s="5"/>
    </row>
    <row r="481" spans="1:14" s="4" customFormat="1">
      <c r="A481" s="97"/>
      <c r="B481" s="97"/>
      <c r="C481" s="98"/>
      <c r="D481" s="99"/>
      <c r="E481" s="254"/>
      <c r="J481" s="62"/>
      <c r="K481" s="5"/>
      <c r="L481" s="62"/>
      <c r="M481" s="5"/>
      <c r="N481" s="5"/>
    </row>
    <row r="482" spans="1:14" s="4" customFormat="1">
      <c r="A482" s="97"/>
      <c r="B482" s="97"/>
      <c r="C482" s="98"/>
      <c r="D482" s="99"/>
      <c r="E482" s="254"/>
      <c r="J482" s="62"/>
      <c r="K482" s="5"/>
      <c r="L482" s="62"/>
      <c r="M482" s="5"/>
      <c r="N482" s="5"/>
    </row>
    <row r="483" spans="1:14" s="4" customFormat="1">
      <c r="A483" s="97"/>
      <c r="B483" s="97"/>
      <c r="C483" s="98"/>
      <c r="D483" s="99"/>
      <c r="E483" s="254"/>
      <c r="J483" s="225"/>
      <c r="K483" s="5"/>
      <c r="L483" s="225"/>
      <c r="M483" s="5"/>
      <c r="N483" s="5"/>
    </row>
    <row r="484" spans="1:14" s="4" customFormat="1">
      <c r="A484" s="97"/>
      <c r="B484" s="97"/>
      <c r="C484" s="98"/>
      <c r="D484" s="99"/>
      <c r="E484" s="254"/>
      <c r="J484" s="225"/>
      <c r="K484" s="5"/>
      <c r="L484" s="225"/>
      <c r="M484" s="5"/>
      <c r="N484" s="5"/>
    </row>
    <row r="485" spans="1:14" s="4" customFormat="1">
      <c r="A485" s="97"/>
      <c r="B485" s="97"/>
      <c r="C485" s="98"/>
      <c r="D485" s="99"/>
      <c r="E485" s="254"/>
      <c r="J485" s="225"/>
      <c r="K485" s="5"/>
      <c r="L485" s="225"/>
      <c r="M485" s="5"/>
      <c r="N485" s="5"/>
    </row>
    <row r="486" spans="1:14" s="4" customFormat="1">
      <c r="A486" s="97"/>
      <c r="B486" s="97"/>
      <c r="C486" s="98"/>
      <c r="D486" s="99"/>
      <c r="E486" s="254"/>
      <c r="J486" s="225"/>
      <c r="K486" s="5"/>
      <c r="L486" s="225"/>
      <c r="M486" s="5"/>
      <c r="N486" s="5"/>
    </row>
    <row r="487" spans="1:14" s="4" customFormat="1">
      <c r="A487" s="97"/>
      <c r="B487" s="97"/>
      <c r="C487" s="98"/>
      <c r="D487" s="99"/>
      <c r="E487" s="254"/>
      <c r="J487" s="225"/>
      <c r="K487" s="5"/>
      <c r="L487" s="225"/>
      <c r="M487" s="5"/>
      <c r="N487" s="5"/>
    </row>
    <row r="488" spans="1:14" s="4" customFormat="1">
      <c r="A488" s="97"/>
      <c r="B488" s="97"/>
      <c r="C488" s="98"/>
      <c r="D488" s="99"/>
      <c r="E488" s="254"/>
      <c r="J488" s="225"/>
      <c r="K488" s="5"/>
      <c r="L488" s="225"/>
      <c r="M488" s="5"/>
      <c r="N488" s="5"/>
    </row>
    <row r="489" spans="1:14" s="4" customFormat="1">
      <c r="A489" s="97"/>
      <c r="B489" s="97"/>
      <c r="C489" s="98"/>
      <c r="D489" s="99"/>
      <c r="E489" s="254"/>
      <c r="J489" s="225"/>
      <c r="K489" s="5"/>
      <c r="L489" s="225"/>
      <c r="M489" s="5"/>
      <c r="N489" s="5"/>
    </row>
    <row r="490" spans="1:14" s="4" customFormat="1">
      <c r="A490" s="97"/>
      <c r="B490" s="97"/>
      <c r="C490" s="98"/>
      <c r="D490" s="99"/>
      <c r="E490" s="254"/>
      <c r="J490" s="225"/>
      <c r="K490" s="5"/>
      <c r="L490" s="225"/>
      <c r="M490" s="5"/>
      <c r="N490" s="5"/>
    </row>
    <row r="491" spans="1:14" s="4" customFormat="1">
      <c r="A491" s="97"/>
      <c r="B491" s="97"/>
      <c r="C491" s="98"/>
      <c r="D491" s="99"/>
      <c r="E491" s="254"/>
      <c r="J491" s="225"/>
      <c r="K491" s="5"/>
      <c r="L491" s="225"/>
      <c r="M491" s="5"/>
      <c r="N491" s="5"/>
    </row>
    <row r="492" spans="1:14" s="4" customFormat="1">
      <c r="A492" s="97"/>
      <c r="B492" s="97"/>
      <c r="C492" s="98"/>
      <c r="D492" s="99"/>
      <c r="E492" s="254"/>
      <c r="J492" s="225"/>
      <c r="K492" s="5"/>
      <c r="L492" s="225"/>
      <c r="M492" s="5"/>
      <c r="N492" s="5"/>
    </row>
    <row r="493" spans="1:14" s="4" customFormat="1">
      <c r="A493" s="97"/>
      <c r="B493" s="97"/>
      <c r="C493" s="98"/>
      <c r="D493" s="99"/>
      <c r="E493" s="254"/>
      <c r="J493" s="225"/>
      <c r="K493" s="5"/>
      <c r="L493" s="225"/>
      <c r="M493" s="5"/>
      <c r="N493" s="5"/>
    </row>
    <row r="494" spans="1:14" s="4" customFormat="1">
      <c r="A494" s="97"/>
      <c r="B494" s="97"/>
      <c r="C494" s="98"/>
      <c r="D494" s="99"/>
      <c r="E494" s="254"/>
      <c r="J494" s="225"/>
      <c r="K494" s="5"/>
      <c r="L494" s="225"/>
      <c r="M494" s="5"/>
      <c r="N494" s="5"/>
    </row>
    <row r="495" spans="1:14" s="4" customFormat="1">
      <c r="A495" s="97"/>
      <c r="B495" s="97"/>
      <c r="C495" s="98"/>
      <c r="D495" s="99"/>
      <c r="E495" s="254"/>
      <c r="J495" s="225"/>
      <c r="K495" s="5"/>
      <c r="L495" s="225"/>
      <c r="M495" s="5"/>
      <c r="N495" s="5"/>
    </row>
    <row r="496" spans="1:14" s="4" customFormat="1">
      <c r="A496" s="97"/>
      <c r="B496" s="97"/>
      <c r="C496" s="98"/>
      <c r="D496" s="99"/>
      <c r="E496" s="254"/>
      <c r="J496" s="225"/>
      <c r="K496" s="5"/>
      <c r="L496" s="225"/>
      <c r="M496" s="5"/>
      <c r="N496" s="5"/>
    </row>
    <row r="497" spans="1:14" s="4" customFormat="1">
      <c r="A497" s="97"/>
      <c r="B497" s="97"/>
      <c r="C497" s="98"/>
      <c r="D497" s="99"/>
      <c r="E497" s="254"/>
      <c r="J497" s="225"/>
      <c r="K497" s="5"/>
      <c r="L497" s="225"/>
      <c r="M497" s="5"/>
      <c r="N497" s="5"/>
    </row>
    <row r="498" spans="1:14" s="4" customFormat="1">
      <c r="A498" s="97"/>
      <c r="B498" s="97"/>
      <c r="C498" s="98"/>
      <c r="D498" s="99"/>
      <c r="E498" s="254"/>
      <c r="J498" s="225"/>
      <c r="K498" s="5"/>
      <c r="L498" s="225"/>
      <c r="M498" s="5"/>
      <c r="N498" s="5"/>
    </row>
    <row r="499" spans="1:14" s="4" customFormat="1">
      <c r="A499" s="97"/>
      <c r="B499" s="97"/>
      <c r="C499" s="98"/>
      <c r="D499" s="99"/>
      <c r="E499" s="254"/>
      <c r="J499" s="225"/>
      <c r="K499" s="5"/>
      <c r="L499" s="225"/>
      <c r="M499" s="5"/>
      <c r="N499" s="5"/>
    </row>
    <row r="500" spans="1:14" s="4" customFormat="1">
      <c r="A500" s="97"/>
      <c r="B500" s="97"/>
      <c r="C500" s="98"/>
      <c r="D500" s="99"/>
      <c r="E500" s="254"/>
      <c r="J500" s="225"/>
      <c r="K500" s="5"/>
      <c r="L500" s="225"/>
      <c r="M500" s="5"/>
      <c r="N500" s="5"/>
    </row>
    <row r="501" spans="1:14" s="4" customFormat="1">
      <c r="A501" s="97"/>
      <c r="B501" s="97"/>
      <c r="C501" s="98"/>
      <c r="D501" s="99"/>
      <c r="E501" s="254"/>
      <c r="J501" s="225"/>
      <c r="K501" s="5"/>
      <c r="L501" s="225"/>
      <c r="M501" s="5"/>
      <c r="N501" s="5"/>
    </row>
    <row r="502" spans="1:14" s="4" customFormat="1">
      <c r="A502" s="97"/>
      <c r="B502" s="97"/>
      <c r="C502" s="98"/>
      <c r="D502" s="99"/>
      <c r="E502" s="254"/>
      <c r="J502" s="225"/>
      <c r="K502" s="5"/>
      <c r="L502" s="225"/>
      <c r="M502" s="5"/>
      <c r="N502" s="5"/>
    </row>
    <row r="503" spans="1:14" s="4" customFormat="1">
      <c r="A503" s="97"/>
      <c r="B503" s="97"/>
      <c r="C503" s="98"/>
      <c r="D503" s="99"/>
      <c r="E503" s="254"/>
      <c r="J503" s="225"/>
      <c r="K503" s="5"/>
      <c r="L503" s="225"/>
      <c r="M503" s="5"/>
      <c r="N503" s="5"/>
    </row>
    <row r="504" spans="1:14" s="4" customFormat="1">
      <c r="A504" s="97"/>
      <c r="B504" s="97"/>
      <c r="C504" s="98"/>
      <c r="D504" s="99"/>
      <c r="E504" s="254"/>
      <c r="J504" s="225"/>
      <c r="K504" s="5"/>
      <c r="L504" s="225"/>
      <c r="M504" s="5"/>
      <c r="N504" s="5"/>
    </row>
    <row r="505" spans="1:14" s="4" customFormat="1">
      <c r="A505" s="97"/>
      <c r="B505" s="97"/>
      <c r="C505" s="98"/>
      <c r="D505" s="99"/>
      <c r="E505" s="254"/>
      <c r="J505" s="225"/>
      <c r="K505" s="5"/>
      <c r="L505" s="225"/>
      <c r="M505" s="5"/>
      <c r="N505" s="5"/>
    </row>
    <row r="506" spans="1:14" s="4" customFormat="1">
      <c r="A506" s="97"/>
      <c r="B506" s="97"/>
      <c r="C506" s="98"/>
      <c r="D506" s="99"/>
      <c r="E506" s="254"/>
      <c r="J506" s="225"/>
      <c r="K506" s="5"/>
      <c r="L506" s="225"/>
      <c r="M506" s="5"/>
      <c r="N506" s="5"/>
    </row>
    <row r="507" spans="1:14" s="4" customFormat="1">
      <c r="A507" s="97"/>
      <c r="B507" s="97"/>
      <c r="C507" s="98"/>
      <c r="D507" s="99"/>
      <c r="E507" s="254"/>
      <c r="J507" s="225"/>
      <c r="K507" s="5"/>
      <c r="L507" s="225"/>
      <c r="M507" s="5"/>
      <c r="N507" s="5"/>
    </row>
    <row r="508" spans="1:14" s="4" customFormat="1">
      <c r="A508" s="97"/>
      <c r="B508" s="97"/>
      <c r="C508" s="98"/>
      <c r="D508" s="99"/>
      <c r="E508" s="254"/>
      <c r="J508" s="225"/>
      <c r="K508" s="5"/>
      <c r="L508" s="225"/>
      <c r="M508" s="5"/>
      <c r="N508" s="5"/>
    </row>
    <row r="509" spans="1:14" s="4" customFormat="1">
      <c r="A509" s="97"/>
      <c r="B509" s="97"/>
      <c r="C509" s="98"/>
      <c r="D509" s="99"/>
      <c r="E509" s="254"/>
      <c r="J509" s="225"/>
      <c r="K509" s="5"/>
      <c r="L509" s="225"/>
      <c r="M509" s="5"/>
      <c r="N509" s="5"/>
    </row>
    <row r="510" spans="1:14" s="4" customFormat="1">
      <c r="A510" s="97"/>
      <c r="B510" s="97"/>
      <c r="C510" s="98"/>
      <c r="D510" s="99"/>
      <c r="E510" s="254"/>
      <c r="J510" s="225"/>
      <c r="K510" s="5"/>
      <c r="L510" s="225"/>
      <c r="M510" s="5"/>
      <c r="N510" s="5"/>
    </row>
    <row r="511" spans="1:14" s="4" customFormat="1">
      <c r="A511" s="97"/>
      <c r="B511" s="97"/>
      <c r="C511" s="98"/>
      <c r="D511" s="99"/>
      <c r="E511" s="254"/>
      <c r="J511" s="225"/>
      <c r="K511" s="5"/>
      <c r="L511" s="225"/>
      <c r="M511" s="5"/>
      <c r="N511" s="5"/>
    </row>
    <row r="512" spans="1:14" s="4" customFormat="1">
      <c r="A512" s="97"/>
      <c r="B512" s="97"/>
      <c r="C512" s="98"/>
      <c r="D512" s="99"/>
      <c r="E512" s="254"/>
      <c r="J512" s="225"/>
      <c r="K512" s="5"/>
      <c r="L512" s="225"/>
      <c r="M512" s="5"/>
      <c r="N512" s="5"/>
    </row>
    <row r="513" spans="1:14" s="4" customFormat="1">
      <c r="A513" s="97"/>
      <c r="B513" s="97"/>
      <c r="C513" s="98"/>
      <c r="D513" s="99"/>
      <c r="E513" s="254"/>
      <c r="J513" s="225"/>
      <c r="K513" s="5"/>
      <c r="L513" s="225"/>
      <c r="M513" s="5"/>
      <c r="N513" s="5"/>
    </row>
    <row r="514" spans="1:14" s="4" customFormat="1">
      <c r="A514" s="97"/>
      <c r="B514" s="97"/>
      <c r="C514" s="98"/>
      <c r="D514" s="99"/>
      <c r="E514" s="254"/>
      <c r="J514" s="225"/>
      <c r="K514" s="5"/>
      <c r="L514" s="225"/>
      <c r="M514" s="5"/>
      <c r="N514" s="5"/>
    </row>
    <row r="515" spans="1:14" s="4" customFormat="1">
      <c r="A515" s="97"/>
      <c r="B515" s="97"/>
      <c r="C515" s="98"/>
      <c r="D515" s="99"/>
      <c r="E515" s="254"/>
      <c r="J515" s="225"/>
      <c r="K515" s="5"/>
      <c r="L515" s="225"/>
      <c r="M515" s="5"/>
      <c r="N515" s="5"/>
    </row>
    <row r="516" spans="1:14" s="4" customFormat="1">
      <c r="A516" s="97"/>
      <c r="B516" s="97"/>
      <c r="C516" s="98"/>
      <c r="D516" s="99"/>
      <c r="E516" s="254"/>
      <c r="J516" s="225"/>
      <c r="K516" s="5"/>
      <c r="L516" s="225"/>
      <c r="M516" s="5"/>
      <c r="N516" s="5"/>
    </row>
    <row r="517" spans="1:14" s="4" customFormat="1">
      <c r="A517" s="97"/>
      <c r="B517" s="97"/>
      <c r="C517" s="98"/>
      <c r="D517" s="99"/>
      <c r="E517" s="254"/>
      <c r="J517" s="225"/>
      <c r="K517" s="5"/>
      <c r="L517" s="225"/>
      <c r="M517" s="5"/>
      <c r="N517" s="5"/>
    </row>
    <row r="518" spans="1:14" s="4" customFormat="1">
      <c r="A518" s="97"/>
      <c r="B518" s="97"/>
      <c r="C518" s="98"/>
      <c r="D518" s="99"/>
      <c r="E518" s="254"/>
      <c r="J518" s="225"/>
      <c r="K518" s="5"/>
      <c r="L518" s="225"/>
      <c r="M518" s="5"/>
      <c r="N518" s="5"/>
    </row>
    <row r="519" spans="1:14" s="4" customFormat="1">
      <c r="A519" s="97"/>
      <c r="B519" s="97"/>
      <c r="C519" s="98"/>
      <c r="D519" s="99"/>
      <c r="E519" s="254"/>
      <c r="J519" s="225"/>
      <c r="K519" s="5"/>
      <c r="L519" s="225"/>
      <c r="M519" s="5"/>
      <c r="N519" s="5"/>
    </row>
    <row r="520" spans="1:14" s="4" customFormat="1">
      <c r="A520" s="97"/>
      <c r="B520" s="97"/>
      <c r="C520" s="98"/>
      <c r="D520" s="99"/>
      <c r="E520" s="254"/>
      <c r="J520" s="225"/>
      <c r="K520" s="5"/>
      <c r="L520" s="225"/>
      <c r="M520" s="5"/>
      <c r="N520" s="5"/>
    </row>
    <row r="521" spans="1:14" s="4" customFormat="1">
      <c r="A521" s="97"/>
      <c r="B521" s="97"/>
      <c r="C521" s="98"/>
      <c r="D521" s="99"/>
      <c r="E521" s="254"/>
      <c r="J521" s="225"/>
      <c r="K521" s="5"/>
      <c r="L521" s="225"/>
      <c r="M521" s="5"/>
      <c r="N521" s="5"/>
    </row>
    <row r="522" spans="1:14" s="4" customFormat="1">
      <c r="A522" s="97"/>
      <c r="B522" s="97"/>
      <c r="C522" s="98"/>
      <c r="D522" s="99"/>
      <c r="E522" s="254"/>
      <c r="J522" s="225"/>
      <c r="K522" s="5"/>
      <c r="L522" s="225"/>
      <c r="M522" s="5"/>
      <c r="N522" s="5"/>
    </row>
    <row r="523" spans="1:14" s="4" customFormat="1">
      <c r="A523" s="97"/>
      <c r="B523" s="97"/>
      <c r="C523" s="98"/>
      <c r="D523" s="99"/>
      <c r="E523" s="254"/>
      <c r="J523" s="225"/>
      <c r="K523" s="5"/>
      <c r="L523" s="225"/>
      <c r="M523" s="5"/>
      <c r="N523" s="5"/>
    </row>
    <row r="524" spans="1:14" s="4" customFormat="1">
      <c r="A524" s="97"/>
      <c r="B524" s="97"/>
      <c r="C524" s="98"/>
      <c r="D524" s="99"/>
      <c r="E524" s="254"/>
      <c r="J524" s="225"/>
      <c r="K524" s="5"/>
      <c r="L524" s="225"/>
      <c r="M524" s="5"/>
      <c r="N524" s="5"/>
    </row>
    <row r="525" spans="1:14" s="4" customFormat="1">
      <c r="A525" s="97"/>
      <c r="B525" s="97"/>
      <c r="C525" s="98"/>
      <c r="D525" s="99"/>
      <c r="E525" s="254"/>
      <c r="J525" s="225"/>
      <c r="K525" s="5"/>
      <c r="L525" s="225"/>
      <c r="M525" s="5"/>
      <c r="N525" s="5"/>
    </row>
    <row r="526" spans="1:14" s="4" customFormat="1">
      <c r="A526" s="97"/>
      <c r="B526" s="97"/>
      <c r="C526" s="98"/>
      <c r="D526" s="99"/>
      <c r="E526" s="254"/>
      <c r="J526" s="225"/>
      <c r="K526" s="5"/>
      <c r="L526" s="225"/>
      <c r="M526" s="5"/>
      <c r="N526" s="5"/>
    </row>
    <row r="527" spans="1:14" s="4" customFormat="1">
      <c r="A527" s="97"/>
      <c r="B527" s="97"/>
      <c r="C527" s="98"/>
      <c r="D527" s="99"/>
      <c r="E527" s="254"/>
      <c r="J527" s="225"/>
      <c r="K527" s="5"/>
      <c r="L527" s="225"/>
      <c r="M527" s="5"/>
      <c r="N527" s="5"/>
    </row>
    <row r="528" spans="1:14" s="4" customFormat="1">
      <c r="A528" s="97"/>
      <c r="B528" s="97"/>
      <c r="C528" s="98"/>
      <c r="D528" s="99"/>
      <c r="E528" s="254"/>
      <c r="J528" s="225"/>
      <c r="K528" s="5"/>
      <c r="L528" s="225"/>
      <c r="M528" s="5"/>
      <c r="N528" s="5"/>
    </row>
    <row r="529" spans="1:14" s="4" customFormat="1">
      <c r="A529" s="97"/>
      <c r="B529" s="97"/>
      <c r="C529" s="98"/>
      <c r="D529" s="99"/>
      <c r="E529" s="254"/>
      <c r="J529" s="225"/>
      <c r="K529" s="5"/>
      <c r="L529" s="225"/>
      <c r="M529" s="5"/>
      <c r="N529" s="5"/>
    </row>
    <row r="530" spans="1:14" s="4" customFormat="1">
      <c r="A530" s="97"/>
      <c r="B530" s="97"/>
      <c r="C530" s="98"/>
      <c r="D530" s="99"/>
      <c r="E530" s="254"/>
      <c r="J530" s="225"/>
      <c r="K530" s="5"/>
      <c r="L530" s="225"/>
      <c r="M530" s="5"/>
      <c r="N530" s="5"/>
    </row>
    <row r="531" spans="1:14" s="4" customFormat="1">
      <c r="A531" s="97"/>
      <c r="B531" s="97"/>
      <c r="C531" s="98"/>
      <c r="D531" s="99"/>
      <c r="E531" s="254"/>
      <c r="J531" s="225"/>
      <c r="K531" s="5"/>
      <c r="L531" s="225"/>
      <c r="M531" s="5"/>
      <c r="N531" s="5"/>
    </row>
    <row r="532" spans="1:14" s="4" customFormat="1">
      <c r="A532" s="97"/>
      <c r="B532" s="97"/>
      <c r="C532" s="98"/>
      <c r="D532" s="99"/>
      <c r="E532" s="254"/>
      <c r="J532" s="225"/>
      <c r="K532" s="5"/>
      <c r="L532" s="225"/>
      <c r="M532" s="5"/>
      <c r="N532" s="5"/>
    </row>
    <row r="533" spans="1:14" s="4" customFormat="1">
      <c r="A533" s="97"/>
      <c r="B533" s="97"/>
      <c r="C533" s="98"/>
      <c r="D533" s="99"/>
      <c r="E533" s="254"/>
      <c r="J533" s="225"/>
      <c r="K533" s="5"/>
      <c r="L533" s="225"/>
      <c r="M533" s="5"/>
      <c r="N533" s="5"/>
    </row>
    <row r="534" spans="1:14" s="4" customFormat="1">
      <c r="A534" s="97"/>
      <c r="B534" s="97"/>
      <c r="C534" s="98"/>
      <c r="D534" s="99"/>
      <c r="E534" s="254"/>
      <c r="J534" s="225"/>
      <c r="K534" s="5"/>
      <c r="L534" s="225"/>
      <c r="M534" s="5"/>
      <c r="N534" s="5"/>
    </row>
    <row r="535" spans="1:14" s="4" customFormat="1">
      <c r="A535" s="97"/>
      <c r="B535" s="97"/>
      <c r="C535" s="98"/>
      <c r="D535" s="99"/>
      <c r="E535" s="254"/>
      <c r="J535" s="225"/>
      <c r="K535" s="5"/>
      <c r="L535" s="225"/>
      <c r="M535" s="5"/>
      <c r="N535" s="5"/>
    </row>
    <row r="536" spans="1:14" s="4" customFormat="1">
      <c r="A536" s="97"/>
      <c r="B536" s="97"/>
      <c r="C536" s="98"/>
      <c r="D536" s="99"/>
      <c r="E536" s="254"/>
      <c r="J536" s="225"/>
      <c r="K536" s="5"/>
      <c r="L536" s="225"/>
      <c r="M536" s="5"/>
      <c r="N536" s="5"/>
    </row>
    <row r="537" spans="1:14" s="4" customFormat="1">
      <c r="A537" s="97"/>
      <c r="B537" s="97"/>
      <c r="C537" s="98"/>
      <c r="D537" s="99"/>
      <c r="E537" s="254"/>
      <c r="J537" s="225"/>
      <c r="K537" s="5"/>
      <c r="L537" s="225"/>
      <c r="M537" s="5"/>
      <c r="N537" s="5"/>
    </row>
    <row r="538" spans="1:14" s="4" customFormat="1">
      <c r="A538" s="97"/>
      <c r="B538" s="97"/>
      <c r="C538" s="98"/>
      <c r="D538" s="99"/>
      <c r="E538" s="254"/>
      <c r="J538" s="225"/>
      <c r="K538" s="5"/>
      <c r="L538" s="225"/>
      <c r="M538" s="5"/>
      <c r="N538" s="5"/>
    </row>
    <row r="539" spans="1:14" s="4" customFormat="1">
      <c r="A539" s="97"/>
      <c r="B539" s="97"/>
      <c r="C539" s="98"/>
      <c r="D539" s="99"/>
      <c r="E539" s="254"/>
      <c r="J539" s="225"/>
      <c r="K539" s="5"/>
      <c r="L539" s="225"/>
      <c r="M539" s="5"/>
      <c r="N539" s="5"/>
    </row>
    <row r="540" spans="1:14" s="4" customFormat="1">
      <c r="A540" s="97"/>
      <c r="B540" s="97"/>
      <c r="C540" s="98"/>
      <c r="D540" s="99"/>
      <c r="E540" s="254"/>
      <c r="J540" s="225"/>
      <c r="K540" s="5"/>
      <c r="L540" s="225"/>
      <c r="M540" s="5"/>
      <c r="N540" s="5"/>
    </row>
    <row r="541" spans="1:14" s="4" customFormat="1">
      <c r="A541" s="97"/>
      <c r="B541" s="97"/>
      <c r="C541" s="98"/>
      <c r="D541" s="99"/>
      <c r="E541" s="254"/>
      <c r="J541" s="225"/>
      <c r="K541" s="5"/>
      <c r="L541" s="225"/>
      <c r="M541" s="5"/>
      <c r="N541" s="5"/>
    </row>
    <row r="542" spans="1:14" s="4" customFormat="1">
      <c r="A542" s="97"/>
      <c r="B542" s="97"/>
      <c r="C542" s="98"/>
      <c r="D542" s="99"/>
      <c r="E542" s="254"/>
      <c r="J542" s="225"/>
      <c r="K542" s="5"/>
      <c r="L542" s="225"/>
      <c r="M542" s="5"/>
      <c r="N542" s="5"/>
    </row>
    <row r="543" spans="1:14" s="4" customFormat="1">
      <c r="A543" s="97"/>
      <c r="B543" s="97"/>
      <c r="C543" s="98"/>
      <c r="D543" s="99"/>
      <c r="E543" s="254"/>
      <c r="J543" s="225"/>
      <c r="K543" s="5"/>
      <c r="L543" s="225"/>
      <c r="M543" s="5"/>
      <c r="N543" s="5"/>
    </row>
    <row r="544" spans="1:14" s="4" customFormat="1">
      <c r="A544" s="97"/>
      <c r="B544" s="97"/>
      <c r="C544" s="98"/>
      <c r="D544" s="99"/>
      <c r="E544" s="254"/>
      <c r="J544" s="225"/>
      <c r="K544" s="5"/>
      <c r="L544" s="225"/>
      <c r="M544" s="5"/>
      <c r="N544" s="5"/>
    </row>
    <row r="545" spans="1:14" s="4" customFormat="1">
      <c r="A545" s="97"/>
      <c r="B545" s="97"/>
      <c r="C545" s="98"/>
      <c r="D545" s="99"/>
      <c r="E545" s="254"/>
      <c r="J545" s="225"/>
      <c r="K545" s="5"/>
      <c r="L545" s="225"/>
      <c r="M545" s="5"/>
      <c r="N545" s="5"/>
    </row>
    <row r="546" spans="1:14" s="4" customFormat="1">
      <c r="A546" s="97"/>
      <c r="B546" s="97"/>
      <c r="C546" s="98"/>
      <c r="D546" s="99"/>
      <c r="E546" s="254"/>
      <c r="J546" s="225"/>
      <c r="K546" s="5"/>
      <c r="L546" s="225"/>
      <c r="M546" s="5"/>
      <c r="N546" s="5"/>
    </row>
    <row r="547" spans="1:14" s="4" customFormat="1">
      <c r="A547" s="97"/>
      <c r="B547" s="97"/>
      <c r="C547" s="98"/>
      <c r="D547" s="99"/>
      <c r="E547" s="254"/>
      <c r="J547" s="225"/>
      <c r="K547" s="5"/>
      <c r="L547" s="225"/>
      <c r="M547" s="5"/>
      <c r="N547" s="5"/>
    </row>
    <row r="548" spans="1:14" s="4" customFormat="1">
      <c r="A548" s="97"/>
      <c r="B548" s="97"/>
      <c r="C548" s="98"/>
      <c r="D548" s="99"/>
      <c r="E548" s="254"/>
      <c r="J548" s="225"/>
      <c r="K548" s="5"/>
      <c r="L548" s="225"/>
      <c r="M548" s="5"/>
      <c r="N548" s="5"/>
    </row>
    <row r="549" spans="1:14" s="4" customFormat="1">
      <c r="A549" s="97"/>
      <c r="B549" s="97"/>
      <c r="C549" s="98"/>
      <c r="D549" s="99"/>
      <c r="E549" s="254"/>
      <c r="J549" s="225"/>
      <c r="K549" s="5"/>
      <c r="L549" s="225"/>
      <c r="M549" s="5"/>
      <c r="N549" s="5"/>
    </row>
    <row r="550" spans="1:14" s="4" customFormat="1">
      <c r="A550" s="97"/>
      <c r="B550" s="97"/>
      <c r="C550" s="98"/>
      <c r="D550" s="99"/>
      <c r="E550" s="254"/>
      <c r="J550" s="225"/>
      <c r="K550" s="5"/>
      <c r="L550" s="225"/>
      <c r="M550" s="5"/>
      <c r="N550" s="5"/>
    </row>
    <row r="551" spans="1:14" s="4" customFormat="1">
      <c r="A551" s="97"/>
      <c r="B551" s="97"/>
      <c r="C551" s="98"/>
      <c r="D551" s="99"/>
      <c r="E551" s="254"/>
      <c r="J551" s="225"/>
      <c r="K551" s="5"/>
      <c r="L551" s="225"/>
      <c r="M551" s="5"/>
      <c r="N551" s="5"/>
    </row>
    <row r="552" spans="1:14" s="4" customFormat="1">
      <c r="A552" s="97"/>
      <c r="B552" s="97"/>
      <c r="C552" s="98"/>
      <c r="D552" s="99"/>
      <c r="E552" s="254"/>
      <c r="J552" s="225"/>
      <c r="K552" s="5"/>
      <c r="L552" s="225"/>
      <c r="M552" s="5"/>
      <c r="N552" s="5"/>
    </row>
    <row r="553" spans="1:14" s="4" customFormat="1">
      <c r="A553" s="97"/>
      <c r="B553" s="97"/>
      <c r="C553" s="98"/>
      <c r="D553" s="99"/>
      <c r="E553" s="254"/>
      <c r="J553" s="225"/>
      <c r="K553" s="5"/>
      <c r="L553" s="225"/>
      <c r="M553" s="5"/>
      <c r="N553" s="5"/>
    </row>
    <row r="554" spans="1:14" s="4" customFormat="1">
      <c r="A554" s="97"/>
      <c r="B554" s="97"/>
      <c r="C554" s="98"/>
      <c r="D554" s="99"/>
      <c r="E554" s="254"/>
      <c r="J554" s="225"/>
      <c r="K554" s="5"/>
      <c r="L554" s="225"/>
      <c r="M554" s="5"/>
      <c r="N554" s="5"/>
    </row>
    <row r="555" spans="1:14" s="4" customFormat="1">
      <c r="A555" s="97"/>
      <c r="B555" s="97"/>
      <c r="C555" s="98"/>
      <c r="D555" s="99"/>
      <c r="E555" s="254"/>
      <c r="J555" s="225"/>
      <c r="K555" s="5"/>
      <c r="L555" s="225"/>
      <c r="M555" s="5"/>
      <c r="N555" s="5"/>
    </row>
    <row r="556" spans="1:14" s="4" customFormat="1">
      <c r="A556" s="97"/>
      <c r="B556" s="97"/>
      <c r="C556" s="98"/>
      <c r="D556" s="99"/>
      <c r="E556" s="254"/>
      <c r="J556" s="225"/>
      <c r="K556" s="5"/>
      <c r="L556" s="225"/>
      <c r="M556" s="5"/>
      <c r="N556" s="5"/>
    </row>
    <row r="557" spans="1:14" s="4" customFormat="1">
      <c r="A557" s="97"/>
      <c r="B557" s="97"/>
      <c r="C557" s="98"/>
      <c r="D557" s="99"/>
      <c r="E557" s="254"/>
      <c r="J557" s="225"/>
      <c r="K557" s="5"/>
      <c r="L557" s="225"/>
      <c r="M557" s="5"/>
      <c r="N557" s="5"/>
    </row>
    <row r="558" spans="1:14" s="4" customFormat="1">
      <c r="A558" s="97"/>
      <c r="B558" s="97"/>
      <c r="C558" s="98"/>
      <c r="D558" s="99"/>
      <c r="E558" s="254"/>
      <c r="J558" s="225"/>
      <c r="K558" s="5"/>
      <c r="L558" s="225"/>
      <c r="M558" s="5"/>
      <c r="N558" s="5"/>
    </row>
    <row r="559" spans="1:14" s="4" customFormat="1">
      <c r="A559" s="97"/>
      <c r="B559" s="97"/>
      <c r="C559" s="98"/>
      <c r="D559" s="99"/>
      <c r="E559" s="254"/>
      <c r="J559" s="225"/>
      <c r="K559" s="5"/>
      <c r="L559" s="225"/>
      <c r="M559" s="5"/>
      <c r="N559" s="5"/>
    </row>
    <row r="560" spans="1:14" s="4" customFormat="1">
      <c r="A560" s="97"/>
      <c r="B560" s="97"/>
      <c r="C560" s="98"/>
      <c r="D560" s="99"/>
      <c r="E560" s="254"/>
      <c r="J560" s="225"/>
      <c r="K560" s="5"/>
      <c r="L560" s="225"/>
      <c r="M560" s="5"/>
      <c r="N560" s="5"/>
    </row>
    <row r="561" spans="1:14" s="4" customFormat="1">
      <c r="A561" s="97"/>
      <c r="B561" s="97"/>
      <c r="C561" s="98"/>
      <c r="D561" s="99"/>
      <c r="E561" s="254"/>
      <c r="J561" s="225"/>
      <c r="K561" s="5"/>
      <c r="L561" s="225"/>
      <c r="M561" s="5"/>
      <c r="N561" s="5"/>
    </row>
    <row r="562" spans="1:14" s="4" customFormat="1">
      <c r="A562" s="97"/>
      <c r="B562" s="97"/>
      <c r="C562" s="98"/>
      <c r="D562" s="99"/>
      <c r="E562" s="254"/>
      <c r="J562" s="225"/>
      <c r="K562" s="5"/>
      <c r="L562" s="225"/>
      <c r="M562" s="5"/>
      <c r="N562" s="5"/>
    </row>
    <row r="563" spans="1:14" s="4" customFormat="1">
      <c r="A563" s="97"/>
      <c r="B563" s="97"/>
      <c r="C563" s="98"/>
      <c r="D563" s="99"/>
      <c r="E563" s="254"/>
      <c r="J563" s="225"/>
      <c r="K563" s="5"/>
      <c r="L563" s="225"/>
      <c r="M563" s="5"/>
      <c r="N563" s="5"/>
    </row>
    <row r="564" spans="1:14" s="4" customFormat="1">
      <c r="A564" s="97"/>
      <c r="B564" s="97"/>
      <c r="C564" s="98"/>
      <c r="D564" s="99"/>
      <c r="E564" s="254"/>
      <c r="J564" s="225"/>
      <c r="K564" s="5"/>
      <c r="L564" s="225"/>
      <c r="M564" s="5"/>
      <c r="N564" s="5"/>
    </row>
    <row r="565" spans="1:14" s="4" customFormat="1">
      <c r="A565" s="97"/>
      <c r="B565" s="97"/>
      <c r="C565" s="98"/>
      <c r="D565" s="99"/>
      <c r="E565" s="254"/>
      <c r="J565" s="225"/>
      <c r="K565" s="5"/>
      <c r="L565" s="225"/>
      <c r="M565" s="5"/>
      <c r="N565" s="5"/>
    </row>
    <row r="566" spans="1:14" s="4" customFormat="1">
      <c r="A566" s="97"/>
      <c r="B566" s="97"/>
      <c r="C566" s="98"/>
      <c r="D566" s="99"/>
      <c r="E566" s="254"/>
      <c r="J566" s="225"/>
      <c r="K566" s="5"/>
      <c r="L566" s="225"/>
      <c r="M566" s="5"/>
      <c r="N566" s="5"/>
    </row>
    <row r="567" spans="1:14" s="4" customFormat="1">
      <c r="A567" s="97"/>
      <c r="B567" s="97"/>
      <c r="C567" s="98"/>
      <c r="D567" s="99"/>
      <c r="E567" s="254"/>
      <c r="J567" s="225"/>
      <c r="K567" s="5"/>
      <c r="L567" s="225"/>
      <c r="M567" s="5"/>
      <c r="N567" s="5"/>
    </row>
    <row r="568" spans="1:14" s="4" customFormat="1">
      <c r="A568" s="97"/>
      <c r="B568" s="97"/>
      <c r="C568" s="98"/>
      <c r="D568" s="99"/>
      <c r="E568" s="254"/>
      <c r="J568" s="225"/>
      <c r="K568" s="5"/>
      <c r="L568" s="225"/>
      <c r="M568" s="5"/>
      <c r="N568" s="5"/>
    </row>
    <row r="569" spans="1:14" s="4" customFormat="1">
      <c r="A569" s="97"/>
      <c r="B569" s="97"/>
      <c r="C569" s="98"/>
      <c r="D569" s="99"/>
      <c r="E569" s="254"/>
      <c r="J569" s="225"/>
      <c r="K569" s="5"/>
      <c r="L569" s="225"/>
      <c r="M569" s="5"/>
      <c r="N569" s="5"/>
    </row>
    <row r="570" spans="1:14" s="4" customFormat="1">
      <c r="A570" s="97"/>
      <c r="B570" s="97"/>
      <c r="C570" s="98"/>
      <c r="D570" s="99"/>
      <c r="E570" s="254"/>
      <c r="J570" s="225"/>
      <c r="K570" s="5"/>
      <c r="L570" s="225"/>
      <c r="M570" s="5"/>
      <c r="N570" s="5"/>
    </row>
    <row r="571" spans="1:14" s="4" customFormat="1">
      <c r="A571" s="97"/>
      <c r="B571" s="97"/>
      <c r="C571" s="98"/>
      <c r="D571" s="99"/>
      <c r="E571" s="254"/>
      <c r="J571" s="225"/>
      <c r="K571" s="5"/>
      <c r="L571" s="225"/>
      <c r="M571" s="5"/>
      <c r="N571" s="5"/>
    </row>
    <row r="572" spans="1:14" s="4" customFormat="1">
      <c r="A572" s="97"/>
      <c r="B572" s="97"/>
      <c r="C572" s="98"/>
      <c r="D572" s="99"/>
      <c r="E572" s="254"/>
      <c r="J572" s="225"/>
      <c r="K572" s="5"/>
      <c r="L572" s="225"/>
      <c r="M572" s="5"/>
      <c r="N572" s="5"/>
    </row>
    <row r="573" spans="1:14" s="4" customFormat="1">
      <c r="A573" s="97"/>
      <c r="B573" s="97"/>
      <c r="C573" s="98"/>
      <c r="D573" s="99"/>
      <c r="E573" s="254"/>
      <c r="J573" s="225"/>
      <c r="K573" s="5"/>
      <c r="L573" s="225"/>
      <c r="M573" s="5"/>
      <c r="N573" s="5"/>
    </row>
    <row r="574" spans="1:14" s="4" customFormat="1">
      <c r="A574" s="97"/>
      <c r="B574" s="97"/>
      <c r="C574" s="98"/>
      <c r="D574" s="99"/>
      <c r="E574" s="254"/>
      <c r="J574" s="225"/>
      <c r="K574" s="5"/>
      <c r="L574" s="225"/>
      <c r="M574" s="5"/>
      <c r="N574" s="5"/>
    </row>
    <row r="575" spans="1:14" s="4" customFormat="1">
      <c r="A575" s="97"/>
      <c r="B575" s="97"/>
      <c r="C575" s="98"/>
      <c r="D575" s="99"/>
      <c r="E575" s="254"/>
      <c r="J575" s="225"/>
      <c r="K575" s="5"/>
      <c r="L575" s="225"/>
      <c r="M575" s="5"/>
      <c r="N575" s="5"/>
    </row>
    <row r="576" spans="1:14" s="4" customFormat="1">
      <c r="A576" s="97"/>
      <c r="B576" s="97"/>
      <c r="C576" s="98"/>
      <c r="D576" s="99"/>
      <c r="E576" s="254"/>
      <c r="J576" s="225"/>
      <c r="K576" s="5"/>
      <c r="L576" s="225"/>
      <c r="M576" s="5"/>
      <c r="N576" s="5"/>
    </row>
    <row r="577" spans="1:14" s="4" customFormat="1">
      <c r="A577" s="97"/>
      <c r="B577" s="97"/>
      <c r="C577" s="98"/>
      <c r="D577" s="99"/>
      <c r="E577" s="254"/>
      <c r="J577" s="225"/>
      <c r="K577" s="5"/>
      <c r="L577" s="225"/>
      <c r="M577" s="5"/>
      <c r="N577" s="5"/>
    </row>
    <row r="578" spans="1:14" s="4" customFormat="1">
      <c r="A578" s="97"/>
      <c r="B578" s="97"/>
      <c r="C578" s="98"/>
      <c r="D578" s="99"/>
      <c r="E578" s="254"/>
      <c r="J578" s="225"/>
      <c r="K578" s="5"/>
      <c r="L578" s="225"/>
      <c r="M578" s="5"/>
      <c r="N578" s="5"/>
    </row>
    <row r="579" spans="1:14" s="4" customFormat="1">
      <c r="A579" s="97"/>
      <c r="B579" s="97"/>
      <c r="C579" s="98"/>
      <c r="D579" s="99"/>
      <c r="E579" s="254"/>
      <c r="J579" s="225"/>
      <c r="K579" s="5"/>
      <c r="L579" s="225"/>
      <c r="M579" s="5"/>
      <c r="N579" s="5"/>
    </row>
    <row r="580" spans="1:14" s="4" customFormat="1">
      <c r="A580" s="97"/>
      <c r="B580" s="97"/>
      <c r="C580" s="98"/>
      <c r="D580" s="99"/>
      <c r="E580" s="254"/>
      <c r="J580" s="225"/>
      <c r="K580" s="5"/>
      <c r="L580" s="225"/>
      <c r="M580" s="5"/>
      <c r="N580" s="5"/>
    </row>
    <row r="581" spans="1:14" s="4" customFormat="1">
      <c r="A581" s="97"/>
      <c r="B581" s="97"/>
      <c r="C581" s="98"/>
      <c r="D581" s="99"/>
      <c r="E581" s="254"/>
      <c r="J581" s="225"/>
      <c r="K581" s="5"/>
      <c r="L581" s="225"/>
      <c r="M581" s="5"/>
      <c r="N581" s="5"/>
    </row>
    <row r="582" spans="1:14" s="4" customFormat="1">
      <c r="A582" s="97"/>
      <c r="B582" s="97"/>
      <c r="C582" s="98"/>
      <c r="D582" s="99"/>
      <c r="E582" s="254"/>
      <c r="J582" s="225"/>
      <c r="K582" s="5"/>
      <c r="L582" s="225"/>
      <c r="M582" s="5"/>
      <c r="N582" s="5"/>
    </row>
    <row r="583" spans="1:14" s="4" customFormat="1">
      <c r="A583" s="97"/>
      <c r="B583" s="97"/>
      <c r="C583" s="98"/>
      <c r="D583" s="99"/>
      <c r="E583" s="254"/>
      <c r="J583" s="225"/>
      <c r="K583" s="5"/>
      <c r="L583" s="225"/>
      <c r="M583" s="5"/>
      <c r="N583" s="5"/>
    </row>
    <row r="584" spans="1:14" s="4" customFormat="1">
      <c r="A584" s="97"/>
      <c r="B584" s="97"/>
      <c r="C584" s="98"/>
      <c r="D584" s="99"/>
      <c r="E584" s="254"/>
      <c r="J584" s="225"/>
      <c r="K584" s="5"/>
      <c r="L584" s="225"/>
      <c r="M584" s="5"/>
      <c r="N584" s="5"/>
    </row>
    <row r="585" spans="1:14" s="4" customFormat="1">
      <c r="A585" s="97"/>
      <c r="B585" s="97"/>
      <c r="C585" s="98"/>
      <c r="D585" s="99"/>
      <c r="E585" s="254"/>
      <c r="J585" s="225"/>
      <c r="K585" s="5"/>
      <c r="L585" s="225"/>
      <c r="M585" s="5"/>
      <c r="N585" s="5"/>
    </row>
    <row r="586" spans="1:14" s="4" customFormat="1">
      <c r="A586" s="97"/>
      <c r="B586" s="97"/>
      <c r="C586" s="98"/>
      <c r="D586" s="99"/>
      <c r="E586" s="254"/>
      <c r="J586" s="225"/>
      <c r="K586" s="5"/>
      <c r="L586" s="225"/>
      <c r="M586" s="5"/>
      <c r="N586" s="5"/>
    </row>
    <row r="587" spans="1:14">
      <c r="E587" s="254"/>
    </row>
    <row r="588" spans="1:14">
      <c r="E588" s="254"/>
    </row>
    <row r="589" spans="1:14">
      <c r="E589" s="254"/>
    </row>
    <row r="590" spans="1:14">
      <c r="E590" s="254"/>
    </row>
    <row r="591" spans="1:14">
      <c r="E591" s="254"/>
    </row>
    <row r="592" spans="1:14" s="4" customFormat="1">
      <c r="A592" s="97"/>
      <c r="B592" s="97"/>
      <c r="C592" s="98"/>
      <c r="D592" s="99"/>
      <c r="E592" s="254"/>
      <c r="J592" s="225"/>
      <c r="K592" s="5"/>
      <c r="L592" s="225"/>
      <c r="M592" s="5"/>
      <c r="N592" s="5"/>
    </row>
    <row r="593" spans="1:14" s="4" customFormat="1">
      <c r="A593" s="97"/>
      <c r="B593" s="97"/>
      <c r="C593" s="98"/>
      <c r="D593" s="99"/>
      <c r="E593" s="254"/>
      <c r="J593" s="225"/>
      <c r="K593" s="5"/>
      <c r="L593" s="225"/>
      <c r="M593" s="5"/>
      <c r="N593" s="5"/>
    </row>
    <row r="594" spans="1:14" s="4" customFormat="1">
      <c r="A594" s="97"/>
      <c r="B594" s="97"/>
      <c r="C594" s="98"/>
      <c r="D594" s="99"/>
      <c r="E594" s="254"/>
      <c r="J594" s="225"/>
      <c r="K594" s="5"/>
      <c r="L594" s="225"/>
      <c r="M594" s="5"/>
      <c r="N594" s="5"/>
    </row>
    <row r="595" spans="1:14" s="4" customFormat="1">
      <c r="A595" s="97"/>
      <c r="B595" s="97"/>
      <c r="C595" s="98"/>
      <c r="D595" s="99"/>
      <c r="E595" s="254"/>
      <c r="J595" s="225"/>
      <c r="K595" s="5"/>
      <c r="L595" s="225"/>
      <c r="M595" s="5"/>
      <c r="N595" s="5"/>
    </row>
    <row r="596" spans="1:14" s="4" customFormat="1">
      <c r="A596" s="97"/>
      <c r="B596" s="97"/>
      <c r="C596" s="98"/>
      <c r="D596" s="99"/>
      <c r="E596" s="254"/>
      <c r="J596" s="225"/>
      <c r="K596" s="5"/>
      <c r="L596" s="225"/>
      <c r="M596" s="5"/>
      <c r="N596" s="5"/>
    </row>
    <row r="597" spans="1:14" s="4" customFormat="1">
      <c r="A597" s="97"/>
      <c r="B597" s="97"/>
      <c r="C597" s="98"/>
      <c r="D597" s="99"/>
      <c r="E597" s="254"/>
      <c r="J597" s="225"/>
      <c r="K597" s="5"/>
      <c r="L597" s="225"/>
      <c r="M597" s="5"/>
      <c r="N597" s="5"/>
    </row>
    <row r="598" spans="1:14" s="4" customFormat="1">
      <c r="A598" s="97"/>
      <c r="B598" s="97"/>
      <c r="C598" s="98"/>
      <c r="D598" s="99"/>
      <c r="E598" s="254"/>
      <c r="J598" s="225"/>
      <c r="K598" s="5"/>
      <c r="L598" s="225"/>
      <c r="M598" s="5"/>
      <c r="N598" s="5"/>
    </row>
    <row r="599" spans="1:14" s="4" customFormat="1">
      <c r="A599" s="97"/>
      <c r="B599" s="97"/>
      <c r="C599" s="98"/>
      <c r="D599" s="99"/>
      <c r="E599" s="254"/>
      <c r="J599" s="225"/>
      <c r="K599" s="5"/>
      <c r="L599" s="225"/>
      <c r="M599" s="5"/>
      <c r="N599" s="5"/>
    </row>
    <row r="600" spans="1:14" s="4" customFormat="1">
      <c r="A600" s="97"/>
      <c r="B600" s="97"/>
      <c r="C600" s="98"/>
      <c r="D600" s="99"/>
      <c r="E600" s="254"/>
      <c r="J600" s="225"/>
      <c r="K600" s="5"/>
      <c r="L600" s="225"/>
      <c r="M600" s="5"/>
      <c r="N600" s="5"/>
    </row>
    <row r="601" spans="1:14" s="4" customFormat="1">
      <c r="A601" s="97"/>
      <c r="B601" s="97"/>
      <c r="C601" s="98"/>
      <c r="D601" s="99"/>
      <c r="E601" s="254"/>
      <c r="J601" s="225"/>
      <c r="K601" s="5"/>
      <c r="L601" s="225"/>
      <c r="M601" s="5"/>
      <c r="N601" s="5"/>
    </row>
    <row r="602" spans="1:14" s="4" customFormat="1">
      <c r="A602" s="97"/>
      <c r="B602" s="97"/>
      <c r="C602" s="98"/>
      <c r="D602" s="99"/>
      <c r="E602" s="254"/>
      <c r="J602" s="225"/>
      <c r="K602" s="5"/>
      <c r="L602" s="225"/>
      <c r="M602" s="5"/>
      <c r="N602" s="5"/>
    </row>
    <row r="603" spans="1:14" s="4" customFormat="1">
      <c r="A603" s="97"/>
      <c r="B603" s="97"/>
      <c r="C603" s="98"/>
      <c r="D603" s="99"/>
      <c r="E603" s="254"/>
      <c r="J603" s="225"/>
      <c r="K603" s="5"/>
      <c r="L603" s="225"/>
      <c r="M603" s="5"/>
      <c r="N603" s="5"/>
    </row>
    <row r="604" spans="1:14" s="4" customFormat="1">
      <c r="A604" s="97"/>
      <c r="B604" s="97"/>
      <c r="C604" s="98"/>
      <c r="D604" s="99"/>
      <c r="E604" s="254"/>
      <c r="J604" s="225"/>
      <c r="K604" s="5"/>
      <c r="L604" s="225"/>
      <c r="M604" s="5"/>
      <c r="N604" s="5"/>
    </row>
    <row r="605" spans="1:14" s="4" customFormat="1">
      <c r="A605" s="97"/>
      <c r="B605" s="97"/>
      <c r="C605" s="98"/>
      <c r="D605" s="99"/>
      <c r="E605" s="254"/>
      <c r="J605" s="225"/>
      <c r="K605" s="5"/>
      <c r="L605" s="225"/>
      <c r="M605" s="5"/>
      <c r="N605" s="5"/>
    </row>
    <row r="606" spans="1:14" s="4" customFormat="1">
      <c r="A606" s="97"/>
      <c r="B606" s="97"/>
      <c r="C606" s="98"/>
      <c r="D606" s="99"/>
      <c r="E606" s="254"/>
      <c r="J606" s="225"/>
      <c r="K606" s="5"/>
      <c r="L606" s="225"/>
      <c r="M606" s="5"/>
      <c r="N606" s="5"/>
    </row>
    <row r="607" spans="1:14" s="4" customFormat="1">
      <c r="A607" s="97"/>
      <c r="B607" s="97"/>
      <c r="C607" s="98"/>
      <c r="D607" s="99"/>
      <c r="E607" s="254"/>
      <c r="J607" s="225"/>
      <c r="K607" s="5"/>
      <c r="L607" s="225"/>
      <c r="M607" s="5"/>
      <c r="N607" s="5"/>
    </row>
    <row r="608" spans="1:14" s="4" customFormat="1">
      <c r="A608" s="97"/>
      <c r="B608" s="97"/>
      <c r="C608" s="98"/>
      <c r="D608" s="99"/>
      <c r="E608" s="254"/>
      <c r="J608" s="225"/>
      <c r="K608" s="5"/>
      <c r="L608" s="225"/>
      <c r="M608" s="5"/>
      <c r="N608" s="5"/>
    </row>
    <row r="609" spans="1:14" s="4" customFormat="1">
      <c r="A609" s="97"/>
      <c r="B609" s="97"/>
      <c r="C609" s="98"/>
      <c r="D609" s="99"/>
      <c r="E609" s="254"/>
      <c r="J609" s="225"/>
      <c r="K609" s="5"/>
      <c r="L609" s="225"/>
      <c r="M609" s="5"/>
      <c r="N609" s="5"/>
    </row>
    <row r="610" spans="1:14" s="4" customFormat="1">
      <c r="A610" s="97"/>
      <c r="B610" s="97"/>
      <c r="C610" s="98"/>
      <c r="D610" s="99"/>
      <c r="E610" s="254"/>
      <c r="J610" s="225"/>
      <c r="K610" s="5"/>
      <c r="L610" s="225"/>
      <c r="M610" s="5"/>
      <c r="N610" s="5"/>
    </row>
    <row r="611" spans="1:14" s="4" customFormat="1">
      <c r="A611" s="97"/>
      <c r="B611" s="97"/>
      <c r="C611" s="98"/>
      <c r="D611" s="99"/>
      <c r="E611" s="254"/>
      <c r="J611" s="225"/>
      <c r="K611" s="5"/>
      <c r="L611" s="225"/>
      <c r="M611" s="5"/>
      <c r="N611" s="5"/>
    </row>
    <row r="612" spans="1:14" s="4" customFormat="1">
      <c r="A612" s="97"/>
      <c r="B612" s="97"/>
      <c r="C612" s="98"/>
      <c r="D612" s="99"/>
      <c r="E612" s="254"/>
      <c r="J612" s="225"/>
      <c r="K612" s="5"/>
      <c r="L612" s="225"/>
      <c r="M612" s="5"/>
      <c r="N612" s="5"/>
    </row>
    <row r="613" spans="1:14" s="4" customFormat="1">
      <c r="A613" s="97"/>
      <c r="B613" s="97"/>
      <c r="C613" s="98"/>
      <c r="D613" s="99"/>
      <c r="E613" s="254"/>
      <c r="J613" s="225"/>
      <c r="K613" s="5"/>
      <c r="L613" s="225"/>
      <c r="M613" s="5"/>
      <c r="N613" s="5"/>
    </row>
    <row r="614" spans="1:14" s="4" customFormat="1">
      <c r="A614" s="97"/>
      <c r="B614" s="97"/>
      <c r="C614" s="98"/>
      <c r="D614" s="99"/>
      <c r="E614" s="254"/>
      <c r="J614" s="225"/>
      <c r="K614" s="5"/>
      <c r="L614" s="225"/>
      <c r="M614" s="5"/>
      <c r="N614" s="5"/>
    </row>
    <row r="615" spans="1:14" s="4" customFormat="1">
      <c r="A615" s="97"/>
      <c r="B615" s="97"/>
      <c r="C615" s="98"/>
      <c r="D615" s="99"/>
      <c r="E615" s="254"/>
      <c r="J615" s="225"/>
      <c r="K615" s="5"/>
      <c r="L615" s="225"/>
      <c r="M615" s="5"/>
      <c r="N615" s="5"/>
    </row>
    <row r="616" spans="1:14" s="4" customFormat="1">
      <c r="A616" s="97"/>
      <c r="B616" s="97"/>
      <c r="C616" s="98"/>
      <c r="D616" s="99"/>
      <c r="E616" s="254"/>
      <c r="J616" s="225"/>
      <c r="K616" s="5"/>
      <c r="L616" s="225"/>
      <c r="M616" s="5"/>
      <c r="N616" s="5"/>
    </row>
    <row r="617" spans="1:14" s="4" customFormat="1">
      <c r="A617" s="97"/>
      <c r="B617" s="97"/>
      <c r="C617" s="98"/>
      <c r="D617" s="99"/>
      <c r="E617" s="254"/>
      <c r="J617" s="225"/>
      <c r="K617" s="5"/>
      <c r="L617" s="225"/>
      <c r="M617" s="5"/>
      <c r="N617" s="5"/>
    </row>
    <row r="618" spans="1:14" s="4" customFormat="1">
      <c r="A618" s="97"/>
      <c r="B618" s="97"/>
      <c r="C618" s="98"/>
      <c r="D618" s="99"/>
      <c r="E618" s="254"/>
      <c r="J618" s="225"/>
      <c r="K618" s="5"/>
      <c r="L618" s="225"/>
      <c r="M618" s="5"/>
      <c r="N618" s="5"/>
    </row>
    <row r="619" spans="1:14" s="4" customFormat="1">
      <c r="A619" s="97"/>
      <c r="B619" s="97"/>
      <c r="C619" s="98"/>
      <c r="D619" s="99"/>
      <c r="E619" s="254"/>
      <c r="J619" s="225"/>
      <c r="K619" s="5"/>
      <c r="L619" s="225"/>
      <c r="M619" s="5"/>
      <c r="N619" s="5"/>
    </row>
    <row r="620" spans="1:14" s="4" customFormat="1">
      <c r="A620" s="97"/>
      <c r="B620" s="97"/>
      <c r="C620" s="98"/>
      <c r="D620" s="99"/>
      <c r="E620" s="254"/>
      <c r="J620" s="225"/>
      <c r="K620" s="5"/>
      <c r="L620" s="225"/>
      <c r="M620" s="5"/>
      <c r="N620" s="5"/>
    </row>
    <row r="621" spans="1:14" s="4" customFormat="1">
      <c r="A621" s="97"/>
      <c r="B621" s="97"/>
      <c r="C621" s="98"/>
      <c r="D621" s="99"/>
      <c r="E621" s="254"/>
      <c r="J621" s="225"/>
      <c r="K621" s="5"/>
      <c r="L621" s="225"/>
      <c r="M621" s="5"/>
      <c r="N621" s="5"/>
    </row>
    <row r="622" spans="1:14" s="4" customFormat="1">
      <c r="A622" s="97"/>
      <c r="B622" s="97"/>
      <c r="C622" s="98"/>
      <c r="D622" s="99"/>
      <c r="E622" s="254"/>
      <c r="J622" s="225"/>
      <c r="K622" s="5"/>
      <c r="L622" s="225"/>
      <c r="M622" s="5"/>
      <c r="N622" s="5"/>
    </row>
    <row r="623" spans="1:14" s="4" customFormat="1">
      <c r="A623" s="97"/>
      <c r="B623" s="97"/>
      <c r="C623" s="98"/>
      <c r="D623" s="99"/>
      <c r="E623" s="254"/>
      <c r="J623" s="225"/>
      <c r="K623" s="5"/>
      <c r="L623" s="225"/>
      <c r="M623" s="5"/>
      <c r="N623" s="5"/>
    </row>
    <row r="624" spans="1:14" s="4" customFormat="1">
      <c r="A624" s="97"/>
      <c r="B624" s="97"/>
      <c r="C624" s="98"/>
      <c r="D624" s="99"/>
      <c r="E624" s="254"/>
      <c r="J624" s="225"/>
      <c r="K624" s="5"/>
      <c r="L624" s="225"/>
      <c r="M624" s="5"/>
      <c r="N624" s="5"/>
    </row>
    <row r="625" spans="1:14" s="4" customFormat="1">
      <c r="A625" s="97"/>
      <c r="B625" s="97"/>
      <c r="C625" s="98"/>
      <c r="D625" s="99"/>
      <c r="E625" s="254"/>
      <c r="J625" s="225"/>
      <c r="K625" s="5"/>
      <c r="L625" s="225"/>
      <c r="M625" s="5"/>
      <c r="N625" s="5"/>
    </row>
    <row r="626" spans="1:14" s="4" customFormat="1">
      <c r="A626" s="97"/>
      <c r="B626" s="97"/>
      <c r="C626" s="98"/>
      <c r="D626" s="99"/>
      <c r="E626" s="254"/>
      <c r="J626" s="225"/>
      <c r="K626" s="5"/>
      <c r="L626" s="225"/>
      <c r="M626" s="5"/>
      <c r="N626" s="5"/>
    </row>
    <row r="627" spans="1:14" s="4" customFormat="1">
      <c r="A627" s="97"/>
      <c r="B627" s="97"/>
      <c r="C627" s="98"/>
      <c r="D627" s="99"/>
      <c r="E627" s="254"/>
      <c r="J627" s="225"/>
      <c r="K627" s="5"/>
      <c r="L627" s="225"/>
      <c r="M627" s="5"/>
      <c r="N627" s="5"/>
    </row>
    <row r="628" spans="1:14" s="4" customFormat="1">
      <c r="A628" s="97"/>
      <c r="B628" s="97"/>
      <c r="C628" s="98"/>
      <c r="D628" s="99"/>
      <c r="E628" s="254"/>
      <c r="J628" s="225"/>
      <c r="K628" s="5"/>
      <c r="L628" s="225"/>
      <c r="M628" s="5"/>
      <c r="N628" s="5"/>
    </row>
    <row r="629" spans="1:14" s="4" customFormat="1">
      <c r="A629" s="97"/>
      <c r="B629" s="97"/>
      <c r="C629" s="98"/>
      <c r="D629" s="99"/>
      <c r="E629" s="254"/>
      <c r="J629" s="225"/>
      <c r="K629" s="5"/>
      <c r="L629" s="225"/>
      <c r="M629" s="5"/>
      <c r="N629" s="5"/>
    </row>
    <row r="630" spans="1:14" s="4" customFormat="1">
      <c r="A630" s="97"/>
      <c r="B630" s="97"/>
      <c r="C630" s="98"/>
      <c r="D630" s="99"/>
      <c r="E630" s="254"/>
      <c r="J630" s="225"/>
      <c r="K630" s="5"/>
      <c r="L630" s="225"/>
      <c r="M630" s="5"/>
      <c r="N630" s="5"/>
    </row>
    <row r="631" spans="1:14" s="4" customFormat="1">
      <c r="A631" s="97"/>
      <c r="B631" s="97"/>
      <c r="C631" s="98"/>
      <c r="D631" s="99"/>
      <c r="E631" s="254"/>
      <c r="J631" s="225"/>
      <c r="K631" s="5"/>
      <c r="L631" s="225"/>
      <c r="M631" s="5"/>
      <c r="N631" s="5"/>
    </row>
    <row r="632" spans="1:14" s="4" customFormat="1">
      <c r="A632" s="97"/>
      <c r="B632" s="97"/>
      <c r="C632" s="98"/>
      <c r="D632" s="99"/>
      <c r="E632" s="254"/>
      <c r="J632" s="225"/>
      <c r="K632" s="5"/>
      <c r="L632" s="225"/>
      <c r="M632" s="5"/>
      <c r="N632" s="5"/>
    </row>
    <row r="633" spans="1:14" s="4" customFormat="1">
      <c r="A633" s="97"/>
      <c r="B633" s="97"/>
      <c r="C633" s="98"/>
      <c r="D633" s="99"/>
      <c r="E633" s="254"/>
      <c r="J633" s="225"/>
      <c r="K633" s="5"/>
      <c r="L633" s="225"/>
      <c r="M633" s="5"/>
      <c r="N633" s="5"/>
    </row>
    <row r="634" spans="1:14" s="4" customFormat="1">
      <c r="A634" s="97"/>
      <c r="B634" s="97"/>
      <c r="C634" s="98"/>
      <c r="D634" s="99"/>
      <c r="E634" s="254"/>
      <c r="J634" s="225"/>
      <c r="K634" s="5"/>
      <c r="L634" s="225"/>
      <c r="M634" s="5"/>
      <c r="N634" s="5"/>
    </row>
    <row r="635" spans="1:14" s="4" customFormat="1">
      <c r="A635" s="97"/>
      <c r="B635" s="97"/>
      <c r="C635" s="98"/>
      <c r="D635" s="99"/>
      <c r="E635" s="254"/>
      <c r="J635" s="225"/>
      <c r="K635" s="5"/>
      <c r="L635" s="225"/>
      <c r="M635" s="5"/>
      <c r="N635" s="5"/>
    </row>
    <row r="636" spans="1:14" s="4" customFormat="1">
      <c r="A636" s="97"/>
      <c r="B636" s="97"/>
      <c r="C636" s="98"/>
      <c r="D636" s="99"/>
      <c r="E636" s="254"/>
      <c r="J636" s="225"/>
      <c r="K636" s="5"/>
      <c r="L636" s="225"/>
      <c r="M636" s="5"/>
      <c r="N636" s="5"/>
    </row>
    <row r="637" spans="1:14" s="4" customFormat="1">
      <c r="A637" s="97"/>
      <c r="B637" s="97"/>
      <c r="C637" s="98"/>
      <c r="D637" s="99"/>
      <c r="E637" s="254"/>
      <c r="J637" s="225"/>
      <c r="K637" s="5"/>
      <c r="L637" s="225"/>
      <c r="M637" s="5"/>
      <c r="N637" s="5"/>
    </row>
    <row r="638" spans="1:14" s="4" customFormat="1">
      <c r="A638" s="97"/>
      <c r="B638" s="97"/>
      <c r="C638" s="98"/>
      <c r="D638" s="99"/>
      <c r="E638" s="254"/>
      <c r="J638" s="225"/>
      <c r="K638" s="5"/>
      <c r="L638" s="225"/>
      <c r="M638" s="5"/>
      <c r="N638" s="5"/>
    </row>
    <row r="639" spans="1:14" s="4" customFormat="1">
      <c r="A639" s="97"/>
      <c r="B639" s="97"/>
      <c r="C639" s="98"/>
      <c r="D639" s="99"/>
      <c r="E639" s="254"/>
      <c r="J639" s="225"/>
      <c r="K639" s="5"/>
      <c r="L639" s="225"/>
      <c r="M639" s="5"/>
      <c r="N639" s="5"/>
    </row>
  </sheetData>
  <mergeCells count="64">
    <mergeCell ref="J462:J465"/>
    <mergeCell ref="J466:J469"/>
    <mergeCell ref="A2:J2"/>
    <mergeCell ref="A4:E4"/>
    <mergeCell ref="F13:F14"/>
    <mergeCell ref="G13:G14"/>
    <mergeCell ref="H13:H14"/>
    <mergeCell ref="I13:I14"/>
    <mergeCell ref="J13:J14"/>
    <mergeCell ref="F19:F20"/>
    <mergeCell ref="G19:G20"/>
    <mergeCell ref="H19:H20"/>
    <mergeCell ref="I19:I20"/>
    <mergeCell ref="J19:J20"/>
    <mergeCell ref="F15:F16"/>
    <mergeCell ref="G15:G16"/>
    <mergeCell ref="H15:H16"/>
    <mergeCell ref="I15:I16"/>
    <mergeCell ref="J15:J16"/>
    <mergeCell ref="F25:F26"/>
    <mergeCell ref="G25:G26"/>
    <mergeCell ref="H25:H26"/>
    <mergeCell ref="I25:I26"/>
    <mergeCell ref="J25:J26"/>
    <mergeCell ref="F23:F24"/>
    <mergeCell ref="G23:G24"/>
    <mergeCell ref="H23:H24"/>
    <mergeCell ref="I23:I24"/>
    <mergeCell ref="J23:J24"/>
    <mergeCell ref="A286:A287"/>
    <mergeCell ref="B286:B287"/>
    <mergeCell ref="C286:C287"/>
    <mergeCell ref="D286:D287"/>
    <mergeCell ref="E286:E287"/>
    <mergeCell ref="F37:F38"/>
    <mergeCell ref="G37:G38"/>
    <mergeCell ref="H37:H38"/>
    <mergeCell ref="I37:I38"/>
    <mergeCell ref="J37:J38"/>
    <mergeCell ref="A289:A290"/>
    <mergeCell ref="B289:B290"/>
    <mergeCell ref="C289:C290"/>
    <mergeCell ref="D289:D290"/>
    <mergeCell ref="E289:E290"/>
    <mergeCell ref="F286:F287"/>
    <mergeCell ref="G286:G287"/>
    <mergeCell ref="H286:H287"/>
    <mergeCell ref="I286:I287"/>
    <mergeCell ref="J286:J287"/>
    <mergeCell ref="A309:A310"/>
    <mergeCell ref="B309:B310"/>
    <mergeCell ref="C309:C310"/>
    <mergeCell ref="D309:D310"/>
    <mergeCell ref="E309:E310"/>
    <mergeCell ref="F289:F290"/>
    <mergeCell ref="G289:G290"/>
    <mergeCell ref="H289:H290"/>
    <mergeCell ref="I289:I290"/>
    <mergeCell ref="J289:J290"/>
    <mergeCell ref="F309:F310"/>
    <mergeCell ref="G309:G310"/>
    <mergeCell ref="H309:H310"/>
    <mergeCell ref="I309:I310"/>
    <mergeCell ref="J309:J310"/>
  </mergeCells>
  <pageMargins left="0.31496062992125984" right="0.19685039370078741" top="0.39370078740157483" bottom="0.19685039370078741" header="0.23622047244094491" footer="0.15748031496062992"/>
  <pageSetup paperSize="9" scale="48" fitToHeight="24" orientation="landscape" r:id="rId1"/>
  <headerFooter differentFirst="1" alignWithMargins="0">
    <oddHeader>&amp;C&amp;P</oddHeader>
  </headerFooter>
  <rowBreaks count="2" manualBreakCount="2">
    <brk id="27" max="9" man="1"/>
    <brk id="37" max="9" man="1"/>
  </rowBreaks>
  <colBreaks count="1" manualBreakCount="1">
    <brk id="5" max="549" man="1"/>
  </colBreaks>
</worksheet>
</file>

<file path=xl/worksheets/sheet7.xml><?xml version="1.0" encoding="utf-8"?>
<worksheet xmlns="http://schemas.openxmlformats.org/spreadsheetml/2006/main" xmlns:r="http://schemas.openxmlformats.org/officeDocument/2006/relationships">
  <dimension ref="A1:B6"/>
  <sheetViews>
    <sheetView workbookViewId="0">
      <selection activeCell="B6" sqref="B6"/>
    </sheetView>
  </sheetViews>
  <sheetFormatPr defaultRowHeight="12.75"/>
  <sheetData>
    <row r="1" spans="1:2" ht="15.75">
      <c r="A1" s="22" t="s">
        <v>1224</v>
      </c>
    </row>
    <row r="6" spans="1:2" ht="206.25">
      <c r="A6" s="29" t="s">
        <v>1502</v>
      </c>
      <c r="B6" s="29" t="s">
        <v>1304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rgb="FF92D050"/>
  </sheetPr>
  <dimension ref="A1:B419"/>
  <sheetViews>
    <sheetView topLeftCell="A372" workbookViewId="0">
      <selection activeCell="B414" sqref="B414"/>
    </sheetView>
  </sheetViews>
  <sheetFormatPr defaultRowHeight="15" customHeight="1"/>
  <cols>
    <col min="1" max="1" width="15.7109375" style="345" customWidth="1"/>
    <col min="2" max="2" width="70.7109375" style="358" customWidth="1"/>
    <col min="3" max="16384" width="9.140625" style="345"/>
  </cols>
  <sheetData>
    <row r="1" spans="1:2" ht="18.75">
      <c r="B1" s="387" t="s">
        <v>1714</v>
      </c>
    </row>
    <row r="2" spans="1:2" ht="18.75" customHeight="1">
      <c r="B2" s="388" t="s">
        <v>1715</v>
      </c>
    </row>
    <row r="3" spans="1:2">
      <c r="A3" s="347"/>
      <c r="B3" s="346"/>
    </row>
    <row r="4" spans="1:2">
      <c r="A4" s="347"/>
      <c r="B4" s="348"/>
    </row>
    <row r="5" spans="1:2" ht="12.75" customHeight="1">
      <c r="A5" s="439" t="s">
        <v>1180</v>
      </c>
      <c r="B5" s="439" t="s">
        <v>4</v>
      </c>
    </row>
    <row r="6" spans="1:2" ht="12.75" customHeight="1">
      <c r="A6" s="439"/>
      <c r="B6" s="439"/>
    </row>
    <row r="7" spans="1:2" ht="18.75">
      <c r="A7" s="349">
        <v>2</v>
      </c>
      <c r="B7" s="349">
        <v>1</v>
      </c>
    </row>
    <row r="8" spans="1:2" s="352" customFormat="1" ht="37.5">
      <c r="A8" s="351" t="s">
        <v>10</v>
      </c>
      <c r="B8" s="350" t="s">
        <v>1503</v>
      </c>
    </row>
    <row r="9" spans="1:2" s="355" customFormat="1" ht="37.5">
      <c r="A9" s="354" t="s">
        <v>16</v>
      </c>
      <c r="B9" s="353" t="s">
        <v>1504</v>
      </c>
    </row>
    <row r="10" spans="1:2" s="358" customFormat="1" ht="37.5">
      <c r="A10" s="357" t="s">
        <v>20</v>
      </c>
      <c r="B10" s="356" t="s">
        <v>21</v>
      </c>
    </row>
    <row r="11" spans="1:2" s="358" customFormat="1" ht="56.25">
      <c r="A11" s="357" t="s">
        <v>38</v>
      </c>
      <c r="B11" s="359" t="s">
        <v>39</v>
      </c>
    </row>
    <row r="12" spans="1:2" s="358" customFormat="1" ht="37.5">
      <c r="A12" s="357" t="s">
        <v>41</v>
      </c>
      <c r="B12" s="356" t="s">
        <v>42</v>
      </c>
    </row>
    <row r="13" spans="1:2" s="358" customFormat="1" ht="93.75">
      <c r="A13" s="360" t="s">
        <v>49</v>
      </c>
      <c r="B13" s="359" t="s">
        <v>50</v>
      </c>
    </row>
    <row r="14" spans="1:2" s="358" customFormat="1" ht="37.5">
      <c r="A14" s="357" t="s">
        <v>32</v>
      </c>
      <c r="B14" s="359" t="s">
        <v>33</v>
      </c>
    </row>
    <row r="15" spans="1:2" s="358" customFormat="1" ht="56.25">
      <c r="A15" s="357" t="s">
        <v>34</v>
      </c>
      <c r="B15" s="359" t="s">
        <v>35</v>
      </c>
    </row>
    <row r="16" spans="1:2" s="358" customFormat="1" ht="150">
      <c r="A16" s="357" t="s">
        <v>43</v>
      </c>
      <c r="B16" s="356" t="s">
        <v>1716</v>
      </c>
    </row>
    <row r="17" spans="1:2" s="358" customFormat="1" ht="187.5">
      <c r="A17" s="361" t="s">
        <v>24</v>
      </c>
      <c r="B17" s="359" t="s">
        <v>1717</v>
      </c>
    </row>
    <row r="18" spans="1:2" s="358" customFormat="1" ht="131.25">
      <c r="A18" s="357" t="s">
        <v>1382</v>
      </c>
      <c r="B18" s="356" t="s">
        <v>1381</v>
      </c>
    </row>
    <row r="19" spans="1:2" s="358" customFormat="1" ht="168.75">
      <c r="A19" s="361" t="s">
        <v>74</v>
      </c>
      <c r="B19" s="359" t="s">
        <v>1718</v>
      </c>
    </row>
    <row r="20" spans="1:2" s="358" customFormat="1" ht="225">
      <c r="A20" s="361" t="s">
        <v>78</v>
      </c>
      <c r="B20" s="359" t="s">
        <v>79</v>
      </c>
    </row>
    <row r="21" spans="1:2" s="358" customFormat="1" ht="187.5">
      <c r="A21" s="361" t="s">
        <v>82</v>
      </c>
      <c r="B21" s="359" t="s">
        <v>1719</v>
      </c>
    </row>
    <row r="22" spans="1:2" s="358" customFormat="1" ht="131.25">
      <c r="A22" s="357" t="s">
        <v>28</v>
      </c>
      <c r="B22" s="359" t="s">
        <v>1720</v>
      </c>
    </row>
    <row r="23" spans="1:2" s="358" customFormat="1" ht="131.25">
      <c r="A23" s="361" t="s">
        <v>86</v>
      </c>
      <c r="B23" s="359" t="s">
        <v>1721</v>
      </c>
    </row>
    <row r="24" spans="1:2" s="358" customFormat="1" ht="112.5">
      <c r="A24" s="357" t="s">
        <v>1506</v>
      </c>
      <c r="B24" s="359" t="s">
        <v>1722</v>
      </c>
    </row>
    <row r="25" spans="1:2" s="358" customFormat="1" ht="56.25">
      <c r="A25" s="361" t="s">
        <v>1508</v>
      </c>
      <c r="B25" s="359" t="s">
        <v>1723</v>
      </c>
    </row>
    <row r="26" spans="1:2" s="355" customFormat="1" ht="56.25">
      <c r="A26" s="354" t="s">
        <v>92</v>
      </c>
      <c r="B26" s="353" t="s">
        <v>1811</v>
      </c>
    </row>
    <row r="27" spans="1:2" s="358" customFormat="1" ht="56.25">
      <c r="A27" s="360" t="s">
        <v>1510</v>
      </c>
      <c r="B27" s="359" t="s">
        <v>55</v>
      </c>
    </row>
    <row r="28" spans="1:2" s="358" customFormat="1" ht="37.5">
      <c r="A28" s="360" t="s">
        <v>1511</v>
      </c>
      <c r="B28" s="356" t="s">
        <v>64</v>
      </c>
    </row>
    <row r="29" spans="1:2" s="358" customFormat="1" ht="18.75">
      <c r="A29" s="360" t="s">
        <v>1512</v>
      </c>
      <c r="B29" s="359" t="s">
        <v>58</v>
      </c>
    </row>
    <row r="30" spans="1:2" s="355" customFormat="1" ht="75">
      <c r="A30" s="354" t="s">
        <v>1514</v>
      </c>
      <c r="B30" s="353" t="s">
        <v>1812</v>
      </c>
    </row>
    <row r="31" spans="1:2" s="358" customFormat="1" ht="56.25">
      <c r="A31" s="357" t="s">
        <v>1516</v>
      </c>
      <c r="B31" s="359" t="s">
        <v>1517</v>
      </c>
    </row>
    <row r="32" spans="1:2" s="358" customFormat="1" ht="93.75">
      <c r="A32" s="357" t="s">
        <v>1518</v>
      </c>
      <c r="B32" s="359" t="s">
        <v>1724</v>
      </c>
    </row>
    <row r="33" spans="1:2" s="355" customFormat="1" ht="56.25">
      <c r="A33" s="354" t="s">
        <v>1520</v>
      </c>
      <c r="B33" s="353" t="s">
        <v>1813</v>
      </c>
    </row>
    <row r="34" spans="1:2" s="358" customFormat="1" ht="56.25">
      <c r="A34" s="361" t="s">
        <v>1522</v>
      </c>
      <c r="B34" s="359" t="s">
        <v>97</v>
      </c>
    </row>
    <row r="35" spans="1:2" s="363" customFormat="1" ht="112.5">
      <c r="A35" s="361" t="s">
        <v>1523</v>
      </c>
      <c r="B35" s="362" t="s">
        <v>1725</v>
      </c>
    </row>
    <row r="36" spans="1:2" s="363" customFormat="1" ht="56.25">
      <c r="A36" s="361" t="s">
        <v>1525</v>
      </c>
      <c r="B36" s="364" t="s">
        <v>1814</v>
      </c>
    </row>
    <row r="37" spans="1:2" s="355" customFormat="1" ht="75">
      <c r="A37" s="354" t="s">
        <v>1527</v>
      </c>
      <c r="B37" s="353" t="s">
        <v>1812</v>
      </c>
    </row>
    <row r="38" spans="1:2" s="358" customFormat="1" ht="93.75">
      <c r="A38" s="357" t="s">
        <v>1518</v>
      </c>
      <c r="B38" s="359" t="s">
        <v>1724</v>
      </c>
    </row>
    <row r="39" spans="1:2" s="352" customFormat="1" ht="93.75">
      <c r="A39" s="351" t="s">
        <v>1726</v>
      </c>
      <c r="B39" s="350" t="s">
        <v>1531</v>
      </c>
    </row>
    <row r="40" spans="1:2" s="355" customFormat="1" ht="75">
      <c r="A40" s="354" t="s">
        <v>103</v>
      </c>
      <c r="B40" s="353" t="s">
        <v>1532</v>
      </c>
    </row>
    <row r="41" spans="1:2" s="355" customFormat="1" ht="93.75">
      <c r="A41" s="361" t="s">
        <v>112</v>
      </c>
      <c r="B41" s="359" t="s">
        <v>113</v>
      </c>
    </row>
    <row r="42" spans="1:2" s="355" customFormat="1" ht="93.75">
      <c r="A42" s="361" t="s">
        <v>107</v>
      </c>
      <c r="B42" s="359" t="s">
        <v>1727</v>
      </c>
    </row>
    <row r="43" spans="1:2" s="358" customFormat="1" ht="75">
      <c r="A43" s="361" t="s">
        <v>121</v>
      </c>
      <c r="B43" s="365" t="s">
        <v>122</v>
      </c>
    </row>
    <row r="44" spans="1:2" s="358" customFormat="1" ht="75">
      <c r="A44" s="357" t="s">
        <v>116</v>
      </c>
      <c r="B44" s="359" t="s">
        <v>1728</v>
      </c>
    </row>
    <row r="45" spans="1:2" s="352" customFormat="1" ht="37.5">
      <c r="A45" s="351" t="s">
        <v>125</v>
      </c>
      <c r="B45" s="350" t="s">
        <v>1533</v>
      </c>
    </row>
    <row r="46" spans="1:2" s="355" customFormat="1" ht="56.25">
      <c r="A46" s="354" t="s">
        <v>128</v>
      </c>
      <c r="B46" s="353" t="s">
        <v>1729</v>
      </c>
    </row>
    <row r="47" spans="1:2" s="355" customFormat="1" ht="262.5">
      <c r="A47" s="361" t="s">
        <v>182</v>
      </c>
      <c r="B47" s="359" t="s">
        <v>1730</v>
      </c>
    </row>
    <row r="48" spans="1:2" s="355" customFormat="1" ht="243.75">
      <c r="A48" s="361" t="s">
        <v>136</v>
      </c>
      <c r="B48" s="359" t="s">
        <v>137</v>
      </c>
    </row>
    <row r="49" spans="1:2" s="355" customFormat="1" ht="281.25">
      <c r="A49" s="361" t="s">
        <v>192</v>
      </c>
      <c r="B49" s="359" t="s">
        <v>1731</v>
      </c>
    </row>
    <row r="50" spans="1:2" s="355" customFormat="1" ht="262.5">
      <c r="A50" s="361" t="s">
        <v>141</v>
      </c>
      <c r="B50" s="359" t="s">
        <v>142</v>
      </c>
    </row>
    <row r="51" spans="1:2" s="355" customFormat="1" ht="356.25">
      <c r="A51" s="361" t="s">
        <v>198</v>
      </c>
      <c r="B51" s="359" t="s">
        <v>199</v>
      </c>
    </row>
    <row r="52" spans="1:2" s="355" customFormat="1" ht="262.5">
      <c r="A52" s="361" t="s">
        <v>187</v>
      </c>
      <c r="B52" s="359" t="s">
        <v>1732</v>
      </c>
    </row>
    <row r="53" spans="1:2" s="355" customFormat="1" ht="225">
      <c r="A53" s="361" t="s">
        <v>146</v>
      </c>
      <c r="B53" s="359" t="s">
        <v>147</v>
      </c>
    </row>
    <row r="54" spans="1:2" s="355" customFormat="1" ht="243.75">
      <c r="A54" s="361" t="s">
        <v>151</v>
      </c>
      <c r="B54" s="359" t="s">
        <v>152</v>
      </c>
    </row>
    <row r="55" spans="1:2" s="355" customFormat="1" ht="243.75">
      <c r="A55" s="361" t="s">
        <v>156</v>
      </c>
      <c r="B55" s="359" t="s">
        <v>1733</v>
      </c>
    </row>
    <row r="56" spans="1:2" s="355" customFormat="1" ht="18.75">
      <c r="A56" s="361" t="s">
        <v>1405</v>
      </c>
      <c r="B56" s="356" t="s">
        <v>1200</v>
      </c>
    </row>
    <row r="57" spans="1:2" s="355" customFormat="1" ht="225">
      <c r="A57" s="361" t="s">
        <v>203</v>
      </c>
      <c r="B57" s="359" t="s">
        <v>1734</v>
      </c>
    </row>
    <row r="58" spans="1:2" s="355" customFormat="1" ht="206.25">
      <c r="A58" s="361" t="s">
        <v>208</v>
      </c>
      <c r="B58" s="359" t="s">
        <v>1735</v>
      </c>
    </row>
    <row r="59" spans="1:2" s="355" customFormat="1" ht="225">
      <c r="A59" s="361" t="s">
        <v>213</v>
      </c>
      <c r="B59" s="359" t="s">
        <v>1736</v>
      </c>
    </row>
    <row r="60" spans="1:2" s="355" customFormat="1" ht="225">
      <c r="A60" s="361" t="s">
        <v>161</v>
      </c>
      <c r="B60" s="359" t="s">
        <v>1737</v>
      </c>
    </row>
    <row r="61" spans="1:2" s="355" customFormat="1" ht="225">
      <c r="A61" s="361" t="s">
        <v>166</v>
      </c>
      <c r="B61" s="359" t="s">
        <v>1738</v>
      </c>
    </row>
    <row r="62" spans="1:2" s="355" customFormat="1" ht="243.75">
      <c r="A62" s="361" t="s">
        <v>171</v>
      </c>
      <c r="B62" s="359" t="s">
        <v>1739</v>
      </c>
    </row>
    <row r="63" spans="1:2" s="355" customFormat="1" ht="225">
      <c r="A63" s="361" t="s">
        <v>176</v>
      </c>
      <c r="B63" s="359" t="s">
        <v>1740</v>
      </c>
    </row>
    <row r="64" spans="1:2" s="355" customFormat="1" ht="56.25">
      <c r="A64" s="354" t="s">
        <v>217</v>
      </c>
      <c r="B64" s="353" t="s">
        <v>219</v>
      </c>
    </row>
    <row r="65" spans="1:2" s="355" customFormat="1" ht="18.75">
      <c r="A65" s="361" t="s">
        <v>1537</v>
      </c>
      <c r="B65" s="412"/>
    </row>
    <row r="66" spans="1:2" s="355" customFormat="1" ht="75">
      <c r="A66" s="361" t="s">
        <v>222</v>
      </c>
      <c r="B66" s="367" t="s">
        <v>223</v>
      </c>
    </row>
    <row r="67" spans="1:2" s="358" customFormat="1" ht="93.75">
      <c r="A67" s="361" t="s">
        <v>280</v>
      </c>
      <c r="B67" s="359" t="s">
        <v>281</v>
      </c>
    </row>
    <row r="68" spans="1:2" s="358" customFormat="1" ht="112.5">
      <c r="A68" s="361" t="s">
        <v>224</v>
      </c>
      <c r="B68" s="367" t="s">
        <v>1741</v>
      </c>
    </row>
    <row r="69" spans="1:2" s="358" customFormat="1" ht="56.25">
      <c r="A69" s="361" t="s">
        <v>227</v>
      </c>
      <c r="B69" s="367" t="s">
        <v>1742</v>
      </c>
    </row>
    <row r="70" spans="1:2" s="358" customFormat="1" ht="75">
      <c r="A70" s="361" t="s">
        <v>229</v>
      </c>
      <c r="B70" s="367" t="s">
        <v>1743</v>
      </c>
    </row>
    <row r="71" spans="1:2" s="358" customFormat="1" ht="75">
      <c r="A71" s="361" t="s">
        <v>231</v>
      </c>
      <c r="B71" s="367" t="s">
        <v>1744</v>
      </c>
    </row>
    <row r="72" spans="1:2" s="358" customFormat="1" ht="93.75">
      <c r="A72" s="361" t="s">
        <v>233</v>
      </c>
      <c r="B72" s="367" t="s">
        <v>1745</v>
      </c>
    </row>
    <row r="73" spans="1:2" s="358" customFormat="1" ht="56.25">
      <c r="A73" s="361" t="s">
        <v>236</v>
      </c>
      <c r="B73" s="367" t="s">
        <v>1746</v>
      </c>
    </row>
    <row r="74" spans="1:2" s="358" customFormat="1" ht="75">
      <c r="A74" s="361" t="s">
        <v>239</v>
      </c>
      <c r="B74" s="367" t="s">
        <v>1747</v>
      </c>
    </row>
    <row r="75" spans="1:2" s="358" customFormat="1" ht="75">
      <c r="A75" s="361" t="s">
        <v>241</v>
      </c>
      <c r="B75" s="367" t="s">
        <v>1748</v>
      </c>
    </row>
    <row r="76" spans="1:2" s="358" customFormat="1" ht="56.25">
      <c r="A76" s="361" t="s">
        <v>244</v>
      </c>
      <c r="B76" s="367" t="s">
        <v>1749</v>
      </c>
    </row>
    <row r="77" spans="1:2" s="358" customFormat="1" ht="187.5">
      <c r="A77" s="361" t="s">
        <v>247</v>
      </c>
      <c r="B77" s="367" t="s">
        <v>1750</v>
      </c>
    </row>
    <row r="78" spans="1:2" s="358" customFormat="1" ht="75">
      <c r="A78" s="361" t="s">
        <v>250</v>
      </c>
      <c r="B78" s="367" t="s">
        <v>1751</v>
      </c>
    </row>
    <row r="79" spans="1:2" s="358" customFormat="1" ht="75">
      <c r="A79" s="361" t="s">
        <v>252</v>
      </c>
      <c r="B79" s="367" t="s">
        <v>1752</v>
      </c>
    </row>
    <row r="80" spans="1:2" s="358" customFormat="1" ht="112.5">
      <c r="A80" s="361" t="s">
        <v>255</v>
      </c>
      <c r="B80" s="367" t="s">
        <v>1753</v>
      </c>
    </row>
    <row r="81" spans="1:2" s="358" customFormat="1" ht="75">
      <c r="A81" s="361" t="s">
        <v>258</v>
      </c>
      <c r="B81" s="367" t="s">
        <v>1754</v>
      </c>
    </row>
    <row r="82" spans="1:2" s="358" customFormat="1" ht="93.75">
      <c r="A82" s="361" t="s">
        <v>261</v>
      </c>
      <c r="B82" s="367" t="s">
        <v>1755</v>
      </c>
    </row>
    <row r="83" spans="1:2" s="358" customFormat="1" ht="75">
      <c r="A83" s="361" t="s">
        <v>264</v>
      </c>
      <c r="B83" s="367" t="s">
        <v>1756</v>
      </c>
    </row>
    <row r="84" spans="1:2" s="358" customFormat="1" ht="75">
      <c r="A84" s="361" t="s">
        <v>267</v>
      </c>
      <c r="B84" s="367" t="s">
        <v>1757</v>
      </c>
    </row>
    <row r="85" spans="1:2" s="358" customFormat="1" ht="75">
      <c r="A85" s="361" t="s">
        <v>270</v>
      </c>
      <c r="B85" s="367" t="s">
        <v>271</v>
      </c>
    </row>
    <row r="86" spans="1:2" s="358" customFormat="1" ht="112.5">
      <c r="A86" s="361" t="s">
        <v>272</v>
      </c>
      <c r="B86" s="367" t="s">
        <v>1758</v>
      </c>
    </row>
    <row r="87" spans="1:2" s="358" customFormat="1" ht="75">
      <c r="A87" s="361" t="s">
        <v>284</v>
      </c>
      <c r="B87" s="359" t="s">
        <v>286</v>
      </c>
    </row>
    <row r="88" spans="1:2" s="358" customFormat="1" ht="75">
      <c r="A88" s="369" t="s">
        <v>276</v>
      </c>
      <c r="B88" s="368" t="s">
        <v>1759</v>
      </c>
    </row>
    <row r="89" spans="1:2" s="355" customFormat="1" ht="37.5">
      <c r="A89" s="354" t="s">
        <v>289</v>
      </c>
      <c r="B89" s="353" t="s">
        <v>290</v>
      </c>
    </row>
    <row r="90" spans="1:2" s="358" customFormat="1" ht="37.5">
      <c r="A90" s="361" t="s">
        <v>293</v>
      </c>
      <c r="B90" s="367" t="s">
        <v>1760</v>
      </c>
    </row>
    <row r="91" spans="1:2" s="355" customFormat="1" ht="37.5">
      <c r="A91" s="354" t="s">
        <v>299</v>
      </c>
      <c r="B91" s="353" t="s">
        <v>1761</v>
      </c>
    </row>
    <row r="92" spans="1:2" s="358" customFormat="1" ht="75">
      <c r="A92" s="361" t="s">
        <v>303</v>
      </c>
      <c r="B92" s="359" t="s">
        <v>304</v>
      </c>
    </row>
    <row r="93" spans="1:2" s="355" customFormat="1" ht="18.75">
      <c r="A93" s="354" t="s">
        <v>309</v>
      </c>
      <c r="B93" s="353" t="s">
        <v>310</v>
      </c>
    </row>
    <row r="94" spans="1:2" s="358" customFormat="1" ht="56.25">
      <c r="A94" s="361" t="s">
        <v>313</v>
      </c>
      <c r="B94" s="359" t="s">
        <v>314</v>
      </c>
    </row>
    <row r="95" spans="1:2" s="358" customFormat="1" ht="75">
      <c r="A95" s="361" t="s">
        <v>1408</v>
      </c>
      <c r="B95" s="356" t="s">
        <v>1542</v>
      </c>
    </row>
    <row r="96" spans="1:2" s="358" customFormat="1" ht="75">
      <c r="A96" s="361" t="s">
        <v>1543</v>
      </c>
      <c r="B96" s="331" t="s">
        <v>1706</v>
      </c>
    </row>
    <row r="97" spans="1:2" s="355" customFormat="1" ht="37.5">
      <c r="A97" s="354" t="s">
        <v>319</v>
      </c>
      <c r="B97" s="353" t="s">
        <v>320</v>
      </c>
    </row>
    <row r="98" spans="1:2" s="358" customFormat="1" ht="37.5">
      <c r="A98" s="361" t="s">
        <v>1763</v>
      </c>
      <c r="B98" s="359" t="s">
        <v>1762</v>
      </c>
    </row>
    <row r="99" spans="1:2" s="355" customFormat="1" ht="37.5">
      <c r="A99" s="354" t="s">
        <v>327</v>
      </c>
      <c r="B99" s="353" t="s">
        <v>328</v>
      </c>
    </row>
    <row r="100" spans="1:2" s="358" customFormat="1" ht="37.5">
      <c r="A100" s="361" t="s">
        <v>331</v>
      </c>
      <c r="B100" s="356" t="s">
        <v>1764</v>
      </c>
    </row>
    <row r="101" spans="1:2" s="352" customFormat="1" ht="93.75">
      <c r="A101" s="371" t="s">
        <v>334</v>
      </c>
      <c r="B101" s="370" t="s">
        <v>1815</v>
      </c>
    </row>
    <row r="102" spans="1:2" s="375" customFormat="1" ht="37.5">
      <c r="A102" s="373" t="s">
        <v>337</v>
      </c>
      <c r="B102" s="372" t="s">
        <v>338</v>
      </c>
    </row>
    <row r="103" spans="1:2" s="375" customFormat="1" ht="37.5">
      <c r="A103" s="376" t="s">
        <v>1546</v>
      </c>
      <c r="B103" s="331" t="s">
        <v>1545</v>
      </c>
    </row>
    <row r="104" spans="1:2" s="375" customFormat="1" ht="37.5">
      <c r="A104" s="376" t="s">
        <v>342</v>
      </c>
      <c r="B104" s="365" t="s">
        <v>343</v>
      </c>
    </row>
    <row r="105" spans="1:2" s="352" customFormat="1" ht="37.5">
      <c r="A105" s="357" t="s">
        <v>347</v>
      </c>
      <c r="B105" s="359" t="s">
        <v>1765</v>
      </c>
    </row>
    <row r="106" spans="1:2" s="352" customFormat="1" ht="37.5">
      <c r="A106" s="357" t="s">
        <v>363</v>
      </c>
      <c r="B106" s="359" t="s">
        <v>364</v>
      </c>
    </row>
    <row r="107" spans="1:2" s="352" customFormat="1" ht="112.5">
      <c r="A107" s="357" t="s">
        <v>352</v>
      </c>
      <c r="B107" s="359" t="s">
        <v>1766</v>
      </c>
    </row>
    <row r="108" spans="1:2" s="352" customFormat="1" ht="75">
      <c r="A108" s="357" t="s">
        <v>1410</v>
      </c>
      <c r="B108" s="359" t="s">
        <v>1411</v>
      </c>
    </row>
    <row r="109" spans="1:2" s="352" customFormat="1" ht="93.75">
      <c r="A109" s="357" t="s">
        <v>1547</v>
      </c>
      <c r="B109" s="413" t="s">
        <v>1816</v>
      </c>
    </row>
    <row r="110" spans="1:2" s="352" customFormat="1" ht="37.5">
      <c r="A110" s="357" t="s">
        <v>357</v>
      </c>
      <c r="B110" s="359" t="s">
        <v>358</v>
      </c>
    </row>
    <row r="111" spans="1:2" s="375" customFormat="1" ht="75">
      <c r="A111" s="374" t="s">
        <v>367</v>
      </c>
      <c r="B111" s="377" t="s">
        <v>368</v>
      </c>
    </row>
    <row r="112" spans="1:2" s="352" customFormat="1" ht="37.5">
      <c r="A112" s="361" t="s">
        <v>372</v>
      </c>
      <c r="B112" s="365" t="s">
        <v>1767</v>
      </c>
    </row>
    <row r="113" spans="1:2" s="352" customFormat="1" ht="56.25">
      <c r="A113" s="361" t="s">
        <v>382</v>
      </c>
      <c r="B113" s="359" t="s">
        <v>1209</v>
      </c>
    </row>
    <row r="114" spans="1:2" s="352" customFormat="1" ht="75">
      <c r="A114" s="361" t="s">
        <v>413</v>
      </c>
      <c r="B114" s="359" t="s">
        <v>1216</v>
      </c>
    </row>
    <row r="115" spans="1:2" s="352" customFormat="1" ht="93.75">
      <c r="A115" s="361" t="s">
        <v>387</v>
      </c>
      <c r="B115" s="359" t="s">
        <v>1210</v>
      </c>
    </row>
    <row r="116" spans="1:2" s="352" customFormat="1" ht="37.5">
      <c r="A116" s="361" t="s">
        <v>392</v>
      </c>
      <c r="B116" s="359" t="s">
        <v>1768</v>
      </c>
    </row>
    <row r="117" spans="1:2" s="352" customFormat="1" ht="18.75">
      <c r="A117" s="361" t="s">
        <v>397</v>
      </c>
      <c r="B117" s="359" t="s">
        <v>1769</v>
      </c>
    </row>
    <row r="118" spans="1:2" s="352" customFormat="1" ht="93.75">
      <c r="A118" s="361" t="s">
        <v>1413</v>
      </c>
      <c r="B118" s="356" t="s">
        <v>1414</v>
      </c>
    </row>
    <row r="119" spans="1:2" s="375" customFormat="1" ht="131.25">
      <c r="A119" s="361" t="s">
        <v>418</v>
      </c>
      <c r="B119" s="356" t="s">
        <v>1217</v>
      </c>
    </row>
    <row r="120" spans="1:2" s="375" customFormat="1" ht="56.25">
      <c r="A120" s="357" t="s">
        <v>402</v>
      </c>
      <c r="B120" s="331" t="s">
        <v>1770</v>
      </c>
    </row>
    <row r="121" spans="1:2" s="375" customFormat="1" ht="37.5">
      <c r="A121" s="361" t="s">
        <v>376</v>
      </c>
      <c r="B121" s="365" t="s">
        <v>1771</v>
      </c>
    </row>
    <row r="122" spans="1:2" s="375" customFormat="1" ht="112.5">
      <c r="A122" s="361" t="s">
        <v>1416</v>
      </c>
      <c r="B122" s="378" t="s">
        <v>1417</v>
      </c>
    </row>
    <row r="123" spans="1:2" s="375" customFormat="1" ht="56.25">
      <c r="A123" s="361" t="s">
        <v>1419</v>
      </c>
      <c r="B123" s="364" t="s">
        <v>1668</v>
      </c>
    </row>
    <row r="124" spans="1:2" s="375" customFormat="1" ht="75">
      <c r="A124" s="361" t="s">
        <v>1422</v>
      </c>
      <c r="B124" s="364" t="s">
        <v>1772</v>
      </c>
    </row>
    <row r="125" spans="1:2" s="375" customFormat="1" ht="56.25">
      <c r="A125" s="361" t="s">
        <v>1426</v>
      </c>
      <c r="B125" s="364" t="s">
        <v>1773</v>
      </c>
    </row>
    <row r="126" spans="1:2" s="355" customFormat="1" ht="37.5">
      <c r="A126" s="380" t="s">
        <v>422</v>
      </c>
      <c r="B126" s="379" t="s">
        <v>423</v>
      </c>
    </row>
    <row r="127" spans="1:2" s="355" customFormat="1" ht="56.25">
      <c r="A127" s="361" t="s">
        <v>426</v>
      </c>
      <c r="B127" s="359" t="s">
        <v>1774</v>
      </c>
    </row>
    <row r="128" spans="1:2" s="355" customFormat="1" ht="37.5">
      <c r="A128" s="361" t="s">
        <v>1707</v>
      </c>
      <c r="B128" s="331" t="s">
        <v>1545</v>
      </c>
    </row>
    <row r="129" spans="1:2" s="355" customFormat="1" ht="37.5">
      <c r="A129" s="361" t="s">
        <v>440</v>
      </c>
      <c r="B129" s="359" t="s">
        <v>1647</v>
      </c>
    </row>
    <row r="130" spans="1:2" s="355" customFormat="1" ht="37.5">
      <c r="A130" s="361" t="s">
        <v>431</v>
      </c>
      <c r="B130" s="359" t="s">
        <v>1649</v>
      </c>
    </row>
    <row r="131" spans="1:2" s="358" customFormat="1" ht="37.5">
      <c r="A131" s="360" t="s">
        <v>445</v>
      </c>
      <c r="B131" s="359" t="s">
        <v>446</v>
      </c>
    </row>
    <row r="132" spans="1:2" s="358" customFormat="1" ht="37.5">
      <c r="A132" s="361" t="s">
        <v>450</v>
      </c>
      <c r="B132" s="381" t="s">
        <v>451</v>
      </c>
    </row>
    <row r="133" spans="1:2" s="358" customFormat="1" ht="93.75">
      <c r="A133" s="361" t="s">
        <v>455</v>
      </c>
      <c r="B133" s="359" t="s">
        <v>1221</v>
      </c>
    </row>
    <row r="134" spans="1:2" s="358" customFormat="1" ht="93.75">
      <c r="A134" s="360" t="s">
        <v>460</v>
      </c>
      <c r="B134" s="359" t="s">
        <v>1222</v>
      </c>
    </row>
    <row r="135" spans="1:2" s="352" customFormat="1" ht="56.25">
      <c r="A135" s="351" t="s">
        <v>464</v>
      </c>
      <c r="B135" s="350" t="s">
        <v>1708</v>
      </c>
    </row>
    <row r="136" spans="1:2" s="355" customFormat="1" ht="37.5">
      <c r="A136" s="354" t="s">
        <v>467</v>
      </c>
      <c r="B136" s="353" t="s">
        <v>468</v>
      </c>
    </row>
    <row r="137" spans="1:2" s="358" customFormat="1" ht="37.5">
      <c r="A137" s="361" t="s">
        <v>471</v>
      </c>
      <c r="B137" s="359" t="s">
        <v>472</v>
      </c>
    </row>
    <row r="138" spans="1:2" s="355" customFormat="1" ht="56.25">
      <c r="A138" s="354" t="s">
        <v>1427</v>
      </c>
      <c r="B138" s="353" t="s">
        <v>1709</v>
      </c>
    </row>
    <row r="139" spans="1:2" s="358" customFormat="1" ht="75">
      <c r="A139" s="361" t="s">
        <v>1428</v>
      </c>
      <c r="B139" s="359" t="s">
        <v>1775</v>
      </c>
    </row>
    <row r="140" spans="1:2" s="358" customFormat="1" ht="56.25">
      <c r="A140" s="361" t="s">
        <v>1429</v>
      </c>
      <c r="B140" s="359" t="s">
        <v>1431</v>
      </c>
    </row>
    <row r="141" spans="1:2" s="358" customFormat="1" ht="37.5">
      <c r="A141" s="361" t="s">
        <v>1430</v>
      </c>
      <c r="B141" s="359" t="s">
        <v>1432</v>
      </c>
    </row>
    <row r="142" spans="1:2" s="352" customFormat="1" ht="37.5">
      <c r="A142" s="351" t="s">
        <v>477</v>
      </c>
      <c r="B142" s="350" t="s">
        <v>1776</v>
      </c>
    </row>
    <row r="143" spans="1:2" s="355" customFormat="1" ht="37.5">
      <c r="A143" s="354" t="s">
        <v>480</v>
      </c>
      <c r="B143" s="353" t="s">
        <v>1777</v>
      </c>
    </row>
    <row r="144" spans="1:2" s="355" customFormat="1" ht="56.25">
      <c r="A144" s="369" t="s">
        <v>1433</v>
      </c>
      <c r="B144" s="382" t="s">
        <v>1778</v>
      </c>
    </row>
    <row r="145" spans="1:2" s="355" customFormat="1" ht="56.25">
      <c r="A145" s="369" t="s">
        <v>1435</v>
      </c>
      <c r="B145" s="382" t="s">
        <v>1666</v>
      </c>
    </row>
    <row r="146" spans="1:2" s="358" customFormat="1" ht="37.5">
      <c r="A146" s="369" t="s">
        <v>485</v>
      </c>
      <c r="B146" s="359" t="s">
        <v>486</v>
      </c>
    </row>
    <row r="147" spans="1:2" s="355" customFormat="1" ht="37.5">
      <c r="A147" s="354" t="s">
        <v>489</v>
      </c>
      <c r="B147" s="353" t="s">
        <v>1779</v>
      </c>
    </row>
    <row r="148" spans="1:2" s="355" customFormat="1" ht="56.25">
      <c r="A148" s="369" t="s">
        <v>1438</v>
      </c>
      <c r="B148" s="413" t="s">
        <v>1817</v>
      </c>
    </row>
    <row r="149" spans="1:2" s="355" customFormat="1" ht="75">
      <c r="A149" s="369" t="s">
        <v>1440</v>
      </c>
      <c r="B149" s="359" t="s">
        <v>1229</v>
      </c>
    </row>
    <row r="150" spans="1:2" s="358" customFormat="1" ht="37.5">
      <c r="A150" s="369" t="s">
        <v>492</v>
      </c>
      <c r="B150" s="359" t="s">
        <v>493</v>
      </c>
    </row>
    <row r="151" spans="1:2" s="352" customFormat="1" ht="37.5">
      <c r="A151" s="351" t="s">
        <v>494</v>
      </c>
      <c r="B151" s="350" t="s">
        <v>1554</v>
      </c>
    </row>
    <row r="152" spans="1:2" s="355" customFormat="1" ht="93.75">
      <c r="A152" s="354" t="s">
        <v>497</v>
      </c>
      <c r="B152" s="353" t="s">
        <v>1780</v>
      </c>
    </row>
    <row r="153" spans="1:2" s="358" customFormat="1" ht="37.5">
      <c r="A153" s="369" t="s">
        <v>501</v>
      </c>
      <c r="B153" s="359" t="s">
        <v>502</v>
      </c>
    </row>
    <row r="154" spans="1:2" s="355" customFormat="1" ht="18.75">
      <c r="A154" s="354" t="s">
        <v>507</v>
      </c>
      <c r="B154" s="353" t="s">
        <v>508</v>
      </c>
    </row>
    <row r="155" spans="1:2" s="358" customFormat="1" ht="37.5">
      <c r="A155" s="361" t="s">
        <v>512</v>
      </c>
      <c r="B155" s="359" t="s">
        <v>42</v>
      </c>
    </row>
    <row r="156" spans="1:2" s="358" customFormat="1" ht="37.5">
      <c r="A156" s="361" t="s">
        <v>516</v>
      </c>
      <c r="B156" s="359" t="s">
        <v>517</v>
      </c>
    </row>
    <row r="157" spans="1:2" s="358" customFormat="1" ht="37.5">
      <c r="A157" s="361" t="s">
        <v>521</v>
      </c>
      <c r="B157" s="359" t="s">
        <v>522</v>
      </c>
    </row>
    <row r="158" spans="1:2" s="358" customFormat="1" ht="18.75">
      <c r="A158" s="361" t="s">
        <v>526</v>
      </c>
      <c r="B158" s="359" t="s">
        <v>527</v>
      </c>
    </row>
    <row r="159" spans="1:2" s="358" customFormat="1" ht="56.25">
      <c r="A159" s="361" t="s">
        <v>531</v>
      </c>
      <c r="B159" s="359" t="s">
        <v>532</v>
      </c>
    </row>
    <row r="160" spans="1:2" s="358" customFormat="1" ht="56.25">
      <c r="A160" s="361" t="s">
        <v>536</v>
      </c>
      <c r="B160" s="359" t="s">
        <v>537</v>
      </c>
    </row>
    <row r="161" spans="1:2" s="358" customFormat="1" ht="112.5">
      <c r="A161" s="361" t="s">
        <v>1555</v>
      </c>
      <c r="B161" s="359" t="s">
        <v>1557</v>
      </c>
    </row>
    <row r="162" spans="1:2" s="358" customFormat="1" ht="150">
      <c r="A162" s="361" t="s">
        <v>1445</v>
      </c>
      <c r="B162" s="359" t="s">
        <v>1781</v>
      </c>
    </row>
    <row r="163" spans="1:2" s="358" customFormat="1" ht="112.5">
      <c r="A163" s="361" t="s">
        <v>1448</v>
      </c>
      <c r="B163" s="359" t="s">
        <v>1818</v>
      </c>
    </row>
    <row r="164" spans="1:2" s="358" customFormat="1" ht="56.25">
      <c r="A164" s="361" t="s">
        <v>542</v>
      </c>
      <c r="B164" s="359" t="s">
        <v>97</v>
      </c>
    </row>
    <row r="165" spans="1:2" s="358" customFormat="1" ht="37.5">
      <c r="A165" s="361" t="s">
        <v>1558</v>
      </c>
      <c r="B165" s="413" t="s">
        <v>1560</v>
      </c>
    </row>
    <row r="166" spans="1:2" s="358" customFormat="1" ht="56.25">
      <c r="A166" s="361" t="s">
        <v>1451</v>
      </c>
      <c r="B166" s="364" t="s">
        <v>1452</v>
      </c>
    </row>
    <row r="167" spans="1:2" s="358" customFormat="1" ht="112.5">
      <c r="A167" s="361" t="s">
        <v>1561</v>
      </c>
      <c r="B167" s="364" t="s">
        <v>1782</v>
      </c>
    </row>
    <row r="168" spans="1:2" s="358" customFormat="1" ht="112.5">
      <c r="A168" s="361" t="s">
        <v>1564</v>
      </c>
      <c r="B168" s="356" t="s">
        <v>1722</v>
      </c>
    </row>
    <row r="169" spans="1:2" s="358" customFormat="1" ht="75">
      <c r="A169" s="361" t="s">
        <v>1566</v>
      </c>
      <c r="B169" s="356" t="s">
        <v>1783</v>
      </c>
    </row>
    <row r="170" spans="1:2" s="352" customFormat="1" ht="56.25">
      <c r="A170" s="351" t="s">
        <v>549</v>
      </c>
      <c r="B170" s="350" t="s">
        <v>1819</v>
      </c>
    </row>
    <row r="171" spans="1:2" s="355" customFormat="1" ht="56.25">
      <c r="A171" s="354" t="s">
        <v>552</v>
      </c>
      <c r="B171" s="353" t="s">
        <v>553</v>
      </c>
    </row>
    <row r="172" spans="1:2" s="358" customFormat="1" ht="37.5">
      <c r="A172" s="361" t="s">
        <v>556</v>
      </c>
      <c r="B172" s="359" t="s">
        <v>42</v>
      </c>
    </row>
    <row r="173" spans="1:2" s="358" customFormat="1" ht="37.5">
      <c r="A173" s="361" t="s">
        <v>559</v>
      </c>
      <c r="B173" s="359" t="s">
        <v>560</v>
      </c>
    </row>
    <row r="174" spans="1:2" s="355" customFormat="1" ht="37.5">
      <c r="A174" s="354" t="s">
        <v>562</v>
      </c>
      <c r="B174" s="353" t="s">
        <v>563</v>
      </c>
    </row>
    <row r="175" spans="1:2" s="358" customFormat="1" ht="37.5">
      <c r="A175" s="361" t="s">
        <v>566</v>
      </c>
      <c r="B175" s="359" t="s">
        <v>567</v>
      </c>
    </row>
    <row r="176" spans="1:2" s="358" customFormat="1" ht="75">
      <c r="A176" s="361" t="s">
        <v>574</v>
      </c>
      <c r="B176" s="359" t="s">
        <v>1784</v>
      </c>
    </row>
    <row r="177" spans="1:2" s="358" customFormat="1" ht="93.75">
      <c r="A177" s="361" t="s">
        <v>570</v>
      </c>
      <c r="B177" s="359" t="s">
        <v>571</v>
      </c>
    </row>
    <row r="178" spans="1:2" s="355" customFormat="1" ht="37.5">
      <c r="A178" s="354" t="s">
        <v>578</v>
      </c>
      <c r="B178" s="353" t="s">
        <v>1785</v>
      </c>
    </row>
    <row r="179" spans="1:2" s="358" customFormat="1" ht="37.5">
      <c r="A179" s="369" t="s">
        <v>583</v>
      </c>
      <c r="B179" s="368" t="s">
        <v>584</v>
      </c>
    </row>
    <row r="180" spans="1:2" s="352" customFormat="1" ht="37.5">
      <c r="A180" s="351" t="s">
        <v>585</v>
      </c>
      <c r="B180" s="350" t="s">
        <v>1569</v>
      </c>
    </row>
    <row r="181" spans="1:2" s="355" customFormat="1" ht="37.5">
      <c r="A181" s="354" t="s">
        <v>588</v>
      </c>
      <c r="B181" s="353" t="s">
        <v>1570</v>
      </c>
    </row>
    <row r="182" spans="1:2" s="358" customFormat="1" ht="56.25">
      <c r="A182" s="360" t="s">
        <v>609</v>
      </c>
      <c r="B182" s="359" t="s">
        <v>610</v>
      </c>
    </row>
    <row r="183" spans="1:2" s="358" customFormat="1" ht="37.5">
      <c r="A183" s="360" t="s">
        <v>592</v>
      </c>
      <c r="B183" s="359" t="s">
        <v>593</v>
      </c>
    </row>
    <row r="184" spans="1:2" s="358" customFormat="1" ht="56.25">
      <c r="A184" s="360" t="s">
        <v>595</v>
      </c>
      <c r="B184" s="359" t="s">
        <v>596</v>
      </c>
    </row>
    <row r="185" spans="1:2" s="352" customFormat="1" ht="56.25">
      <c r="A185" s="351" t="s">
        <v>613</v>
      </c>
      <c r="B185" s="350" t="s">
        <v>1820</v>
      </c>
    </row>
    <row r="186" spans="1:2" s="355" customFormat="1" ht="75">
      <c r="A186" s="354" t="s">
        <v>616</v>
      </c>
      <c r="B186" s="353" t="s">
        <v>1821</v>
      </c>
    </row>
    <row r="187" spans="1:2" s="358" customFormat="1" ht="18.75">
      <c r="A187" s="369" t="s">
        <v>630</v>
      </c>
      <c r="B187" s="368" t="s">
        <v>631</v>
      </c>
    </row>
    <row r="188" spans="1:2" s="358" customFormat="1" ht="18.75">
      <c r="A188" s="369" t="s">
        <v>620</v>
      </c>
      <c r="B188" s="368" t="s">
        <v>621</v>
      </c>
    </row>
    <row r="189" spans="1:2" s="358" customFormat="1" ht="37.5">
      <c r="A189" s="369" t="s">
        <v>625</v>
      </c>
      <c r="B189" s="368" t="s">
        <v>626</v>
      </c>
    </row>
    <row r="190" spans="1:2" s="358" customFormat="1" ht="75">
      <c r="A190" s="369" t="s">
        <v>1573</v>
      </c>
      <c r="B190" s="366" t="s">
        <v>1574</v>
      </c>
    </row>
    <row r="191" spans="1:2" s="352" customFormat="1" ht="93.75">
      <c r="A191" s="351" t="s">
        <v>635</v>
      </c>
      <c r="B191" s="350" t="s">
        <v>1822</v>
      </c>
    </row>
    <row r="192" spans="1:2" s="355" customFormat="1" ht="75">
      <c r="A192" s="354" t="s">
        <v>638</v>
      </c>
      <c r="B192" s="353" t="s">
        <v>1823</v>
      </c>
    </row>
    <row r="193" spans="1:2" s="358" customFormat="1" ht="93.75">
      <c r="A193" s="369" t="s">
        <v>641</v>
      </c>
      <c r="B193" s="368" t="s">
        <v>642</v>
      </c>
    </row>
    <row r="194" spans="1:2" s="358" customFormat="1" ht="37.5">
      <c r="A194" s="369" t="s">
        <v>645</v>
      </c>
      <c r="B194" s="359" t="s">
        <v>646</v>
      </c>
    </row>
    <row r="195" spans="1:2" s="358" customFormat="1" ht="56.25">
      <c r="A195" s="369" t="s">
        <v>654</v>
      </c>
      <c r="B195" s="359" t="s">
        <v>655</v>
      </c>
    </row>
    <row r="196" spans="1:2" s="358" customFormat="1" ht="75">
      <c r="A196" s="369" t="s">
        <v>659</v>
      </c>
      <c r="B196" s="359" t="s">
        <v>660</v>
      </c>
    </row>
    <row r="197" spans="1:2" s="358" customFormat="1" ht="37.5">
      <c r="A197" s="369" t="s">
        <v>649</v>
      </c>
      <c r="B197" s="366" t="s">
        <v>650</v>
      </c>
    </row>
    <row r="198" spans="1:2" s="383" customFormat="1" ht="56.25">
      <c r="A198" s="361" t="s">
        <v>1576</v>
      </c>
      <c r="B198" s="331" t="s">
        <v>1786</v>
      </c>
    </row>
    <row r="199" spans="1:2" s="383" customFormat="1" ht="93.75">
      <c r="A199" s="361" t="s">
        <v>1578</v>
      </c>
      <c r="B199" s="331" t="s">
        <v>1787</v>
      </c>
    </row>
    <row r="200" spans="1:2" s="352" customFormat="1" ht="37.5">
      <c r="A200" s="351" t="s">
        <v>664</v>
      </c>
      <c r="B200" s="350" t="s">
        <v>1580</v>
      </c>
    </row>
    <row r="201" spans="1:2" s="355" customFormat="1" ht="37.5">
      <c r="A201" s="354" t="s">
        <v>667</v>
      </c>
      <c r="B201" s="353" t="s">
        <v>668</v>
      </c>
    </row>
    <row r="202" spans="1:2" s="358" customFormat="1" ht="56.25">
      <c r="A202" s="369" t="s">
        <v>671</v>
      </c>
      <c r="B202" s="365" t="s">
        <v>672</v>
      </c>
    </row>
    <row r="203" spans="1:2" s="355" customFormat="1" ht="37.5">
      <c r="A203" s="354" t="s">
        <v>680</v>
      </c>
      <c r="B203" s="353" t="s">
        <v>1251</v>
      </c>
    </row>
    <row r="204" spans="1:2" s="358" customFormat="1" ht="56.25">
      <c r="A204" s="369" t="s">
        <v>690</v>
      </c>
      <c r="B204" s="359" t="s">
        <v>691</v>
      </c>
    </row>
    <row r="205" spans="1:2" s="358" customFormat="1" ht="75">
      <c r="A205" s="369" t="s">
        <v>694</v>
      </c>
      <c r="B205" s="359" t="s">
        <v>695</v>
      </c>
    </row>
    <row r="206" spans="1:2" s="358" customFormat="1" ht="56.25">
      <c r="A206" s="369" t="s">
        <v>683</v>
      </c>
      <c r="B206" s="365" t="s">
        <v>684</v>
      </c>
    </row>
    <row r="207" spans="1:2" s="355" customFormat="1" ht="56.25">
      <c r="A207" s="354" t="s">
        <v>698</v>
      </c>
      <c r="B207" s="353" t="s">
        <v>699</v>
      </c>
    </row>
    <row r="208" spans="1:2" s="358" customFormat="1" ht="37.5">
      <c r="A208" s="369" t="s">
        <v>702</v>
      </c>
      <c r="B208" s="365" t="s">
        <v>703</v>
      </c>
    </row>
    <row r="209" spans="1:2" s="352" customFormat="1" ht="75">
      <c r="A209" s="351" t="s">
        <v>709</v>
      </c>
      <c r="B209" s="350" t="s">
        <v>1581</v>
      </c>
    </row>
    <row r="210" spans="1:2" s="355" customFormat="1" ht="56.25">
      <c r="A210" s="354" t="s">
        <v>712</v>
      </c>
      <c r="B210" s="353" t="s">
        <v>1824</v>
      </c>
    </row>
    <row r="211" spans="1:2" s="358" customFormat="1" ht="75">
      <c r="A211" s="369" t="s">
        <v>716</v>
      </c>
      <c r="B211" s="359" t="s">
        <v>717</v>
      </c>
    </row>
    <row r="212" spans="1:2" s="355" customFormat="1" ht="56.25">
      <c r="A212" s="354" t="s">
        <v>720</v>
      </c>
      <c r="B212" s="353" t="s">
        <v>1583</v>
      </c>
    </row>
    <row r="213" spans="1:2" s="358" customFormat="1" ht="56.25">
      <c r="A213" s="369" t="s">
        <v>724</v>
      </c>
      <c r="B213" s="359" t="s">
        <v>725</v>
      </c>
    </row>
    <row r="214" spans="1:2" s="352" customFormat="1" ht="75">
      <c r="A214" s="351" t="s">
        <v>1788</v>
      </c>
      <c r="B214" s="350" t="s">
        <v>1825</v>
      </c>
    </row>
    <row r="215" spans="1:2" s="355" customFormat="1" ht="37.5">
      <c r="A215" s="354" t="s">
        <v>734</v>
      </c>
      <c r="B215" s="353" t="s">
        <v>735</v>
      </c>
    </row>
    <row r="216" spans="1:2" s="358" customFormat="1" ht="37.5">
      <c r="A216" s="369" t="s">
        <v>745</v>
      </c>
      <c r="B216" s="368" t="s">
        <v>746</v>
      </c>
    </row>
    <row r="217" spans="1:2" s="358" customFormat="1" ht="37.5">
      <c r="A217" s="369" t="s">
        <v>738</v>
      </c>
      <c r="B217" s="359" t="s">
        <v>739</v>
      </c>
    </row>
    <row r="218" spans="1:2" s="358" customFormat="1" ht="56.25">
      <c r="A218" s="369" t="s">
        <v>750</v>
      </c>
      <c r="B218" s="359" t="s">
        <v>1252</v>
      </c>
    </row>
    <row r="219" spans="1:2" s="355" customFormat="1" ht="75">
      <c r="A219" s="354" t="s">
        <v>754</v>
      </c>
      <c r="B219" s="353" t="s">
        <v>1253</v>
      </c>
    </row>
    <row r="220" spans="1:2" s="358" customFormat="1" ht="75">
      <c r="A220" s="369" t="s">
        <v>758</v>
      </c>
      <c r="B220" s="368" t="s">
        <v>759</v>
      </c>
    </row>
    <row r="221" spans="1:2" s="358" customFormat="1" ht="75">
      <c r="A221" s="369" t="s">
        <v>766</v>
      </c>
      <c r="B221" s="359" t="s">
        <v>1789</v>
      </c>
    </row>
    <row r="222" spans="1:2" s="352" customFormat="1" ht="75">
      <c r="A222" s="351" t="s">
        <v>770</v>
      </c>
      <c r="B222" s="350" t="s">
        <v>1585</v>
      </c>
    </row>
    <row r="223" spans="1:2" s="355" customFormat="1" ht="18.75">
      <c r="A223" s="354" t="s">
        <v>773</v>
      </c>
      <c r="B223" s="353" t="s">
        <v>1586</v>
      </c>
    </row>
    <row r="224" spans="1:2" s="358" customFormat="1" ht="56.25">
      <c r="A224" s="369" t="s">
        <v>777</v>
      </c>
      <c r="B224" s="368" t="s">
        <v>778</v>
      </c>
    </row>
    <row r="225" spans="1:2" s="355" customFormat="1" ht="18.75">
      <c r="A225" s="354" t="s">
        <v>787</v>
      </c>
      <c r="B225" s="353" t="s">
        <v>1587</v>
      </c>
    </row>
    <row r="226" spans="1:2" s="358" customFormat="1" ht="93.75">
      <c r="A226" s="369" t="s">
        <v>791</v>
      </c>
      <c r="B226" s="359" t="s">
        <v>792</v>
      </c>
    </row>
    <row r="227" spans="1:2" s="355" customFormat="1" ht="37.5">
      <c r="A227" s="354" t="s">
        <v>798</v>
      </c>
      <c r="B227" s="353" t="s">
        <v>1588</v>
      </c>
    </row>
    <row r="228" spans="1:2" s="358" customFormat="1" ht="56.25">
      <c r="A228" s="369" t="s">
        <v>811</v>
      </c>
      <c r="B228" s="368" t="s">
        <v>812</v>
      </c>
    </row>
    <row r="229" spans="1:2" s="358" customFormat="1" ht="37.5">
      <c r="A229" s="369" t="s">
        <v>803</v>
      </c>
      <c r="B229" s="368" t="s">
        <v>804</v>
      </c>
    </row>
    <row r="230" spans="1:2" s="352" customFormat="1" ht="131.25">
      <c r="A230" s="351" t="s">
        <v>816</v>
      </c>
      <c r="B230" s="350" t="s">
        <v>1826</v>
      </c>
    </row>
    <row r="231" spans="1:2" s="355" customFormat="1" ht="56.25">
      <c r="A231" s="354" t="s">
        <v>819</v>
      </c>
      <c r="B231" s="353" t="s">
        <v>820</v>
      </c>
    </row>
    <row r="232" spans="1:2" s="358" customFormat="1" ht="37.5">
      <c r="A232" s="361" t="s">
        <v>836</v>
      </c>
      <c r="B232" s="384" t="s">
        <v>837</v>
      </c>
    </row>
    <row r="233" spans="1:2" s="358" customFormat="1" ht="93.75">
      <c r="A233" s="361" t="s">
        <v>824</v>
      </c>
      <c r="B233" s="384" t="s">
        <v>825</v>
      </c>
    </row>
    <row r="234" spans="1:2" s="358" customFormat="1" ht="75">
      <c r="A234" s="361" t="s">
        <v>830</v>
      </c>
      <c r="B234" s="384" t="s">
        <v>831</v>
      </c>
    </row>
    <row r="235" spans="1:2" s="355" customFormat="1" ht="37.5">
      <c r="A235" s="354" t="s">
        <v>843</v>
      </c>
      <c r="B235" s="353" t="s">
        <v>844</v>
      </c>
    </row>
    <row r="236" spans="1:2" s="358" customFormat="1" ht="37.5">
      <c r="A236" s="361" t="s">
        <v>848</v>
      </c>
      <c r="B236" s="384" t="s">
        <v>849</v>
      </c>
    </row>
    <row r="237" spans="1:2" s="358" customFormat="1" ht="56.25">
      <c r="A237" s="357" t="s">
        <v>854</v>
      </c>
      <c r="B237" s="356" t="s">
        <v>855</v>
      </c>
    </row>
    <row r="238" spans="1:2" s="352" customFormat="1" ht="56.25">
      <c r="A238" s="351" t="s">
        <v>859</v>
      </c>
      <c r="B238" s="350" t="s">
        <v>1590</v>
      </c>
    </row>
    <row r="239" spans="1:2" s="355" customFormat="1" ht="56.25">
      <c r="A239" s="354" t="s">
        <v>862</v>
      </c>
      <c r="B239" s="353" t="s">
        <v>1591</v>
      </c>
    </row>
    <row r="240" spans="1:2" s="358" customFormat="1" ht="37.5">
      <c r="A240" s="357" t="s">
        <v>867</v>
      </c>
      <c r="B240" s="356" t="s">
        <v>868</v>
      </c>
    </row>
    <row r="241" spans="1:2" s="358" customFormat="1" ht="56.25">
      <c r="A241" s="357" t="s">
        <v>1592</v>
      </c>
      <c r="B241" s="356" t="s">
        <v>1594</v>
      </c>
    </row>
    <row r="242" spans="1:2" s="352" customFormat="1" ht="37.5">
      <c r="A242" s="351" t="s">
        <v>874</v>
      </c>
      <c r="B242" s="350" t="s">
        <v>1595</v>
      </c>
    </row>
    <row r="243" spans="1:2" s="355" customFormat="1" ht="56.25">
      <c r="A243" s="354" t="s">
        <v>877</v>
      </c>
      <c r="B243" s="353" t="s">
        <v>878</v>
      </c>
    </row>
    <row r="244" spans="1:2" s="358" customFormat="1" ht="56.25">
      <c r="A244" s="369" t="s">
        <v>885</v>
      </c>
      <c r="B244" s="356" t="s">
        <v>886</v>
      </c>
    </row>
    <row r="245" spans="1:2" s="358" customFormat="1" ht="56.25">
      <c r="A245" s="361" t="s">
        <v>881</v>
      </c>
      <c r="B245" s="359" t="s">
        <v>882</v>
      </c>
    </row>
    <row r="246" spans="1:2" s="352" customFormat="1" ht="37.5">
      <c r="A246" s="351" t="s">
        <v>888</v>
      </c>
      <c r="B246" s="350" t="s">
        <v>889</v>
      </c>
    </row>
    <row r="247" spans="1:2" s="355" customFormat="1" ht="37.5">
      <c r="A247" s="354" t="s">
        <v>892</v>
      </c>
      <c r="B247" s="353" t="s">
        <v>893</v>
      </c>
    </row>
    <row r="248" spans="1:2" s="358" customFormat="1" ht="37.5">
      <c r="A248" s="369" t="s">
        <v>895</v>
      </c>
      <c r="B248" s="368" t="s">
        <v>896</v>
      </c>
    </row>
    <row r="249" spans="1:2" s="358" customFormat="1" ht="37.5">
      <c r="A249" s="369" t="s">
        <v>898</v>
      </c>
      <c r="B249" s="368" t="s">
        <v>1790</v>
      </c>
    </row>
    <row r="250" spans="1:2" s="358" customFormat="1" ht="37.5">
      <c r="A250" s="361" t="s">
        <v>1596</v>
      </c>
      <c r="B250" s="359" t="s">
        <v>626</v>
      </c>
    </row>
    <row r="251" spans="1:2" s="358" customFormat="1" ht="37.5">
      <c r="A251" s="369" t="s">
        <v>901</v>
      </c>
      <c r="B251" s="368" t="s">
        <v>746</v>
      </c>
    </row>
    <row r="252" spans="1:2" s="358" customFormat="1" ht="56.25">
      <c r="A252" s="361" t="s">
        <v>1598</v>
      </c>
      <c r="B252" s="366" t="s">
        <v>1791</v>
      </c>
    </row>
    <row r="253" spans="1:2" s="358" customFormat="1" ht="56.25">
      <c r="A253" s="361" t="s">
        <v>1600</v>
      </c>
      <c r="B253" s="366" t="s">
        <v>1792</v>
      </c>
    </row>
    <row r="254" spans="1:2" s="355" customFormat="1" ht="18.75">
      <c r="A254" s="354" t="s">
        <v>903</v>
      </c>
      <c r="B254" s="353" t="s">
        <v>904</v>
      </c>
    </row>
    <row r="255" spans="1:2" s="358" customFormat="1" ht="37.5">
      <c r="A255" s="369" t="s">
        <v>907</v>
      </c>
      <c r="B255" s="368" t="s">
        <v>1790</v>
      </c>
    </row>
    <row r="256" spans="1:2" s="355" customFormat="1" ht="37.5">
      <c r="A256" s="354" t="s">
        <v>909</v>
      </c>
      <c r="B256" s="353" t="s">
        <v>910</v>
      </c>
    </row>
    <row r="257" spans="1:2" s="358" customFormat="1" ht="37.5">
      <c r="A257" s="369" t="s">
        <v>913</v>
      </c>
      <c r="B257" s="368" t="s">
        <v>1790</v>
      </c>
    </row>
    <row r="258" spans="1:2" s="355" customFormat="1" ht="18.75">
      <c r="A258" s="354" t="s">
        <v>915</v>
      </c>
      <c r="B258" s="353" t="s">
        <v>916</v>
      </c>
    </row>
    <row r="259" spans="1:2" s="358" customFormat="1" ht="37.5">
      <c r="A259" s="369" t="s">
        <v>919</v>
      </c>
      <c r="B259" s="368" t="s">
        <v>896</v>
      </c>
    </row>
    <row r="260" spans="1:2" s="358" customFormat="1" ht="37.5">
      <c r="A260" s="369" t="s">
        <v>922</v>
      </c>
      <c r="B260" s="368" t="s">
        <v>1790</v>
      </c>
    </row>
    <row r="261" spans="1:2" s="358" customFormat="1" ht="56.25">
      <c r="A261" s="361" t="s">
        <v>1602</v>
      </c>
      <c r="B261" s="366" t="s">
        <v>1792</v>
      </c>
    </row>
    <row r="262" spans="1:2" s="352" customFormat="1" ht="37.5">
      <c r="A262" s="351" t="s">
        <v>926</v>
      </c>
      <c r="B262" s="350" t="s">
        <v>927</v>
      </c>
    </row>
    <row r="263" spans="1:2" s="355" customFormat="1" ht="37.5">
      <c r="A263" s="354" t="s">
        <v>929</v>
      </c>
      <c r="B263" s="353" t="s">
        <v>930</v>
      </c>
    </row>
    <row r="264" spans="1:2" s="358" customFormat="1" ht="15" customHeight="1">
      <c r="A264" s="369" t="s">
        <v>932</v>
      </c>
      <c r="B264" s="368" t="s">
        <v>896</v>
      </c>
    </row>
    <row r="265" spans="1:2" s="358" customFormat="1" ht="15" customHeight="1">
      <c r="A265" s="369" t="s">
        <v>934</v>
      </c>
      <c r="B265" s="368" t="s">
        <v>1790</v>
      </c>
    </row>
    <row r="266" spans="1:2" s="358" customFormat="1" ht="15" customHeight="1">
      <c r="A266" s="369" t="s">
        <v>937</v>
      </c>
      <c r="B266" s="368" t="s">
        <v>938</v>
      </c>
    </row>
    <row r="267" spans="1:2" s="358" customFormat="1" ht="15" customHeight="1">
      <c r="A267" s="361" t="s">
        <v>1454</v>
      </c>
      <c r="B267" s="359" t="s">
        <v>626</v>
      </c>
    </row>
    <row r="268" spans="1:2" s="358" customFormat="1" ht="15" customHeight="1">
      <c r="A268" s="361" t="s">
        <v>941</v>
      </c>
      <c r="B268" s="359" t="s">
        <v>1793</v>
      </c>
    </row>
    <row r="269" spans="1:2" s="358" customFormat="1" ht="15" customHeight="1">
      <c r="A269" s="369" t="s">
        <v>944</v>
      </c>
      <c r="B269" s="359" t="s">
        <v>1794</v>
      </c>
    </row>
    <row r="270" spans="1:2" s="358" customFormat="1" ht="93.75">
      <c r="A270" s="361" t="s">
        <v>948</v>
      </c>
      <c r="B270" s="359" t="s">
        <v>949</v>
      </c>
    </row>
    <row r="271" spans="1:2" s="358" customFormat="1" ht="131.25">
      <c r="A271" s="361" t="s">
        <v>953</v>
      </c>
      <c r="B271" s="359" t="s">
        <v>1795</v>
      </c>
    </row>
    <row r="272" spans="1:2" s="358" customFormat="1" ht="150">
      <c r="A272" s="361" t="s">
        <v>957</v>
      </c>
      <c r="B272" s="359" t="s">
        <v>958</v>
      </c>
    </row>
    <row r="273" spans="1:2" s="358" customFormat="1" ht="56.25">
      <c r="A273" s="361" t="s">
        <v>1604</v>
      </c>
      <c r="B273" s="366" t="s">
        <v>1792</v>
      </c>
    </row>
    <row r="274" spans="1:2" s="355" customFormat="1" ht="37.5">
      <c r="A274" s="354" t="s">
        <v>960</v>
      </c>
      <c r="B274" s="353" t="s">
        <v>961</v>
      </c>
    </row>
    <row r="275" spans="1:2" s="358" customFormat="1" ht="37.5">
      <c r="A275" s="369" t="s">
        <v>1606</v>
      </c>
      <c r="B275" s="368" t="s">
        <v>896</v>
      </c>
    </row>
    <row r="276" spans="1:2" s="358" customFormat="1" ht="37.5">
      <c r="A276" s="369" t="s">
        <v>964</v>
      </c>
      <c r="B276" s="368" t="s">
        <v>1790</v>
      </c>
    </row>
    <row r="277" spans="1:2" s="355" customFormat="1" ht="18.75">
      <c r="A277" s="354" t="s">
        <v>1607</v>
      </c>
      <c r="B277" s="353" t="s">
        <v>1608</v>
      </c>
    </row>
    <row r="278" spans="1:2" s="358" customFormat="1" ht="37.5">
      <c r="A278" s="369" t="s">
        <v>1609</v>
      </c>
      <c r="B278" s="359" t="s">
        <v>1297</v>
      </c>
    </row>
    <row r="279" spans="1:2" s="355" customFormat="1" ht="18.75">
      <c r="A279" s="354" t="s">
        <v>1610</v>
      </c>
      <c r="B279" s="353" t="s">
        <v>977</v>
      </c>
    </row>
    <row r="280" spans="1:2" s="358" customFormat="1" ht="18.75">
      <c r="A280" s="369" t="s">
        <v>1611</v>
      </c>
      <c r="B280" s="359" t="s">
        <v>1277</v>
      </c>
    </row>
    <row r="281" spans="1:2" s="352" customFormat="1" ht="37.5">
      <c r="A281" s="351" t="s">
        <v>966</v>
      </c>
      <c r="B281" s="350" t="s">
        <v>967</v>
      </c>
    </row>
    <row r="282" spans="1:2" s="355" customFormat="1" ht="56.25">
      <c r="A282" s="354" t="s">
        <v>969</v>
      </c>
      <c r="B282" s="353" t="s">
        <v>970</v>
      </c>
    </row>
    <row r="283" spans="1:2" s="358" customFormat="1" ht="37.5">
      <c r="A283" s="369" t="s">
        <v>972</v>
      </c>
      <c r="B283" s="368" t="s">
        <v>896</v>
      </c>
    </row>
    <row r="284" spans="1:2" s="358" customFormat="1" ht="37.5">
      <c r="A284" s="369" t="s">
        <v>974</v>
      </c>
      <c r="B284" s="368" t="s">
        <v>1790</v>
      </c>
    </row>
    <row r="285" spans="1:2" s="358" customFormat="1" ht="37.5">
      <c r="A285" s="361" t="s">
        <v>1455</v>
      </c>
      <c r="B285" s="331" t="s">
        <v>626</v>
      </c>
    </row>
    <row r="286" spans="1:2" s="358" customFormat="1" ht="56.25">
      <c r="A286" s="361" t="s">
        <v>1612</v>
      </c>
      <c r="B286" s="366" t="s">
        <v>1792</v>
      </c>
    </row>
    <row r="287" spans="1:2" s="358" customFormat="1" ht="18.75">
      <c r="A287" s="354" t="s">
        <v>976</v>
      </c>
      <c r="B287" s="353" t="s">
        <v>977</v>
      </c>
    </row>
    <row r="288" spans="1:2" s="358" customFormat="1" ht="37.5">
      <c r="A288" s="361" t="s">
        <v>1614</v>
      </c>
      <c r="B288" s="359" t="s">
        <v>1545</v>
      </c>
    </row>
    <row r="289" spans="1:2" s="358" customFormat="1" ht="56.25">
      <c r="A289" s="361" t="s">
        <v>1456</v>
      </c>
      <c r="B289" s="385" t="s">
        <v>1265</v>
      </c>
    </row>
    <row r="290" spans="1:2" s="352" customFormat="1" ht="37.5">
      <c r="A290" s="351" t="s">
        <v>983</v>
      </c>
      <c r="B290" s="350" t="s">
        <v>984</v>
      </c>
    </row>
    <row r="291" spans="1:2" s="355" customFormat="1" ht="56.25">
      <c r="A291" s="354" t="s">
        <v>986</v>
      </c>
      <c r="B291" s="353" t="s">
        <v>987</v>
      </c>
    </row>
    <row r="292" spans="1:2" s="358" customFormat="1" ht="37.5">
      <c r="A292" s="369" t="s">
        <v>989</v>
      </c>
      <c r="B292" s="368" t="s">
        <v>896</v>
      </c>
    </row>
    <row r="293" spans="1:2" s="358" customFormat="1" ht="37.5">
      <c r="A293" s="369" t="s">
        <v>991</v>
      </c>
      <c r="B293" s="368" t="s">
        <v>1790</v>
      </c>
    </row>
    <row r="294" spans="1:2" s="358" customFormat="1" ht="56.25">
      <c r="A294" s="361" t="s">
        <v>1713</v>
      </c>
      <c r="B294" s="366" t="s">
        <v>1792</v>
      </c>
    </row>
    <row r="295" spans="1:2" s="355" customFormat="1" ht="18.75">
      <c r="A295" s="354" t="s">
        <v>993</v>
      </c>
      <c r="B295" s="353" t="s">
        <v>977</v>
      </c>
    </row>
    <row r="296" spans="1:2" s="358" customFormat="1" ht="37.5">
      <c r="A296" s="369" t="s">
        <v>995</v>
      </c>
      <c r="B296" s="359" t="s">
        <v>996</v>
      </c>
    </row>
    <row r="297" spans="1:2" s="358" customFormat="1" ht="150">
      <c r="A297" s="369" t="s">
        <v>998</v>
      </c>
      <c r="B297" s="359" t="s">
        <v>1295</v>
      </c>
    </row>
    <row r="298" spans="1:2" s="352" customFormat="1" ht="56.25">
      <c r="A298" s="351" t="s">
        <v>1000</v>
      </c>
      <c r="B298" s="350" t="s">
        <v>1001</v>
      </c>
    </row>
    <row r="299" spans="1:2" s="355" customFormat="1" ht="56.25">
      <c r="A299" s="354" t="s">
        <v>1003</v>
      </c>
      <c r="B299" s="353" t="s">
        <v>1004</v>
      </c>
    </row>
    <row r="300" spans="1:2" s="358" customFormat="1" ht="37.5">
      <c r="A300" s="369" t="s">
        <v>1005</v>
      </c>
      <c r="B300" s="368" t="s">
        <v>896</v>
      </c>
    </row>
    <row r="301" spans="1:2" s="358" customFormat="1" ht="37.5">
      <c r="A301" s="369" t="s">
        <v>1007</v>
      </c>
      <c r="B301" s="368" t="s">
        <v>1790</v>
      </c>
    </row>
    <row r="302" spans="1:2" s="358" customFormat="1" ht="56.25">
      <c r="A302" s="361" t="s">
        <v>1617</v>
      </c>
      <c r="B302" s="366" t="s">
        <v>1792</v>
      </c>
    </row>
    <row r="303" spans="1:2" s="352" customFormat="1" ht="37.5">
      <c r="A303" s="351" t="s">
        <v>1009</v>
      </c>
      <c r="B303" s="350" t="s">
        <v>1010</v>
      </c>
    </row>
    <row r="304" spans="1:2" s="355" customFormat="1" ht="56.25">
      <c r="A304" s="354" t="s">
        <v>1012</v>
      </c>
      <c r="B304" s="353" t="s">
        <v>1013</v>
      </c>
    </row>
    <row r="305" spans="1:2" s="358" customFormat="1" ht="37.5">
      <c r="A305" s="360" t="s">
        <v>1015</v>
      </c>
      <c r="B305" s="356" t="s">
        <v>896</v>
      </c>
    </row>
    <row r="306" spans="1:2" s="358" customFormat="1" ht="37.5">
      <c r="A306" s="360" t="s">
        <v>1017</v>
      </c>
      <c r="B306" s="356" t="s">
        <v>1790</v>
      </c>
    </row>
    <row r="307" spans="1:2" s="358" customFormat="1" ht="93.75">
      <c r="A307" s="360" t="s">
        <v>1618</v>
      </c>
      <c r="B307" s="356" t="s">
        <v>50</v>
      </c>
    </row>
    <row r="308" spans="1:2" s="358" customFormat="1" ht="150">
      <c r="A308" s="360" t="s">
        <v>1020</v>
      </c>
      <c r="B308" s="359" t="s">
        <v>1021</v>
      </c>
    </row>
    <row r="309" spans="1:2" s="358" customFormat="1" ht="56.25">
      <c r="A309" s="361" t="s">
        <v>1622</v>
      </c>
      <c r="B309" s="366" t="s">
        <v>1792</v>
      </c>
    </row>
    <row r="310" spans="1:2" s="358" customFormat="1" ht="18.75">
      <c r="A310" s="354" t="s">
        <v>1623</v>
      </c>
      <c r="B310" s="353" t="s">
        <v>977</v>
      </c>
    </row>
    <row r="311" spans="1:2" s="358" customFormat="1" ht="37.5">
      <c r="A311" s="357" t="s">
        <v>1625</v>
      </c>
      <c r="B311" s="359" t="s">
        <v>21</v>
      </c>
    </row>
    <row r="312" spans="1:2" s="358" customFormat="1" ht="56.25">
      <c r="A312" s="357" t="s">
        <v>1796</v>
      </c>
      <c r="B312" s="359" t="s">
        <v>39</v>
      </c>
    </row>
    <row r="313" spans="1:2" s="352" customFormat="1" ht="37.5">
      <c r="A313" s="351" t="s">
        <v>1023</v>
      </c>
      <c r="B313" s="350" t="s">
        <v>1024</v>
      </c>
    </row>
    <row r="314" spans="1:2" s="355" customFormat="1" ht="56.25">
      <c r="A314" s="354" t="s">
        <v>1026</v>
      </c>
      <c r="B314" s="353" t="s">
        <v>1027</v>
      </c>
    </row>
    <row r="315" spans="1:2" s="358" customFormat="1" ht="37.5">
      <c r="A315" s="361" t="s">
        <v>1029</v>
      </c>
      <c r="B315" s="359" t="s">
        <v>896</v>
      </c>
    </row>
    <row r="316" spans="1:2" s="358" customFormat="1" ht="37.5">
      <c r="A316" s="361" t="s">
        <v>1031</v>
      </c>
      <c r="B316" s="359" t="s">
        <v>1790</v>
      </c>
    </row>
    <row r="317" spans="1:2" s="358" customFormat="1" ht="56.25">
      <c r="A317" s="361" t="s">
        <v>1034</v>
      </c>
      <c r="B317" s="359" t="s">
        <v>1035</v>
      </c>
    </row>
    <row r="318" spans="1:2" s="358" customFormat="1" ht="56.25">
      <c r="A318" s="361" t="s">
        <v>1629</v>
      </c>
      <c r="B318" s="366" t="s">
        <v>1792</v>
      </c>
    </row>
    <row r="319" spans="1:2" s="355" customFormat="1" ht="18.75">
      <c r="A319" s="354" t="s">
        <v>1036</v>
      </c>
      <c r="B319" s="353" t="s">
        <v>977</v>
      </c>
    </row>
    <row r="320" spans="1:2" s="355" customFormat="1" ht="37.5">
      <c r="A320" s="361" t="s">
        <v>1039</v>
      </c>
      <c r="B320" s="364" t="s">
        <v>1040</v>
      </c>
    </row>
    <row r="321" spans="1:2" s="358" customFormat="1" ht="112.5">
      <c r="A321" s="361" t="s">
        <v>1630</v>
      </c>
      <c r="B321" s="331" t="s">
        <v>1557</v>
      </c>
    </row>
    <row r="322" spans="1:2" s="358" customFormat="1" ht="56.25">
      <c r="A322" s="361" t="s">
        <v>1469</v>
      </c>
      <c r="B322" s="331" t="s">
        <v>1470</v>
      </c>
    </row>
    <row r="323" spans="1:2" s="352" customFormat="1" ht="56.25">
      <c r="A323" s="351" t="s">
        <v>1041</v>
      </c>
      <c r="B323" s="350" t="s">
        <v>1042</v>
      </c>
    </row>
    <row r="324" spans="1:2" s="355" customFormat="1" ht="56.25">
      <c r="A324" s="354" t="s">
        <v>1044</v>
      </c>
      <c r="B324" s="353" t="s">
        <v>1045</v>
      </c>
    </row>
    <row r="325" spans="1:2" s="355" customFormat="1" ht="37.5">
      <c r="A325" s="361" t="s">
        <v>1047</v>
      </c>
      <c r="B325" s="331" t="s">
        <v>896</v>
      </c>
    </row>
    <row r="326" spans="1:2" s="355" customFormat="1" ht="37.5">
      <c r="A326" s="361" t="s">
        <v>1049</v>
      </c>
      <c r="B326" s="331" t="s">
        <v>899</v>
      </c>
    </row>
    <row r="327" spans="1:2" s="355" customFormat="1" ht="150">
      <c r="A327" s="361" t="s">
        <v>1052</v>
      </c>
      <c r="B327" s="331" t="s">
        <v>1053</v>
      </c>
    </row>
    <row r="328" spans="1:2" s="355" customFormat="1" ht="262.5">
      <c r="A328" s="361" t="s">
        <v>1056</v>
      </c>
      <c r="B328" s="359" t="s">
        <v>1797</v>
      </c>
    </row>
    <row r="329" spans="1:2" s="355" customFormat="1" ht="56.25">
      <c r="A329" s="361" t="s">
        <v>1631</v>
      </c>
      <c r="B329" s="366" t="s">
        <v>1792</v>
      </c>
    </row>
    <row r="330" spans="1:2" s="352" customFormat="1" ht="56.25">
      <c r="A330" s="351" t="s">
        <v>1063</v>
      </c>
      <c r="B330" s="350" t="s">
        <v>1798</v>
      </c>
    </row>
    <row r="331" spans="1:2" s="355" customFormat="1" ht="56.25">
      <c r="A331" s="354" t="s">
        <v>1066</v>
      </c>
      <c r="B331" s="353" t="s">
        <v>1799</v>
      </c>
    </row>
    <row r="332" spans="1:2" s="358" customFormat="1" ht="37.5">
      <c r="A332" s="361" t="s">
        <v>1069</v>
      </c>
      <c r="B332" s="359" t="s">
        <v>896</v>
      </c>
    </row>
    <row r="333" spans="1:2" s="358" customFormat="1" ht="37.5">
      <c r="A333" s="361" t="s">
        <v>1071</v>
      </c>
      <c r="B333" s="359" t="s">
        <v>1790</v>
      </c>
    </row>
    <row r="334" spans="1:2" s="358" customFormat="1" ht="93.75">
      <c r="A334" s="361" t="s">
        <v>1074</v>
      </c>
      <c r="B334" s="359" t="s">
        <v>1075</v>
      </c>
    </row>
    <row r="335" spans="1:2" s="358" customFormat="1" ht="56.25">
      <c r="A335" s="361" t="s">
        <v>1632</v>
      </c>
      <c r="B335" s="366" t="s">
        <v>1792</v>
      </c>
    </row>
    <row r="336" spans="1:2" s="352" customFormat="1" ht="37.5">
      <c r="A336" s="351" t="s">
        <v>1076</v>
      </c>
      <c r="B336" s="350" t="s">
        <v>1077</v>
      </c>
    </row>
    <row r="337" spans="1:2" s="355" customFormat="1" ht="56.25">
      <c r="A337" s="354" t="s">
        <v>1079</v>
      </c>
      <c r="B337" s="353" t="s">
        <v>1080</v>
      </c>
    </row>
    <row r="338" spans="1:2" s="358" customFormat="1" ht="37.5">
      <c r="A338" s="361" t="s">
        <v>1082</v>
      </c>
      <c r="B338" s="359" t="s">
        <v>896</v>
      </c>
    </row>
    <row r="339" spans="1:2" s="358" customFormat="1" ht="37.5">
      <c r="A339" s="361" t="s">
        <v>1084</v>
      </c>
      <c r="B339" s="359" t="s">
        <v>1790</v>
      </c>
    </row>
    <row r="340" spans="1:2" s="358" customFormat="1" ht="150">
      <c r="A340" s="361" t="s">
        <v>1086</v>
      </c>
      <c r="B340" s="359" t="s">
        <v>1021</v>
      </c>
    </row>
    <row r="341" spans="1:2" s="358" customFormat="1" ht="150">
      <c r="A341" s="361" t="s">
        <v>1088</v>
      </c>
      <c r="B341" s="359" t="s">
        <v>1794</v>
      </c>
    </row>
    <row r="342" spans="1:2" s="358" customFormat="1" ht="56.25">
      <c r="A342" s="361" t="s">
        <v>1634</v>
      </c>
      <c r="B342" s="366" t="s">
        <v>1792</v>
      </c>
    </row>
    <row r="343" spans="1:2" s="355" customFormat="1" ht="18.75">
      <c r="A343" s="354" t="s">
        <v>1090</v>
      </c>
      <c r="B343" s="353" t="s">
        <v>977</v>
      </c>
    </row>
    <row r="344" spans="1:2" s="358" customFormat="1" ht="56.25">
      <c r="A344" s="361" t="s">
        <v>1635</v>
      </c>
      <c r="B344" s="331" t="s">
        <v>1636</v>
      </c>
    </row>
    <row r="345" spans="1:2" s="352" customFormat="1" ht="37.5">
      <c r="A345" s="351" t="s">
        <v>1095</v>
      </c>
      <c r="B345" s="350" t="s">
        <v>1096</v>
      </c>
    </row>
    <row r="346" spans="1:2" s="355" customFormat="1" ht="56.25">
      <c r="A346" s="354" t="s">
        <v>1098</v>
      </c>
      <c r="B346" s="353" t="s">
        <v>1099</v>
      </c>
    </row>
    <row r="347" spans="1:2" s="358" customFormat="1" ht="37.5">
      <c r="A347" s="361" t="s">
        <v>1101</v>
      </c>
      <c r="B347" s="359" t="s">
        <v>896</v>
      </c>
    </row>
    <row r="348" spans="1:2" s="358" customFormat="1" ht="37.5">
      <c r="A348" s="361" t="s">
        <v>1103</v>
      </c>
      <c r="B348" s="359" t="s">
        <v>1790</v>
      </c>
    </row>
    <row r="349" spans="1:2" s="358" customFormat="1" ht="150">
      <c r="A349" s="361" t="s">
        <v>1105</v>
      </c>
      <c r="B349" s="359" t="s">
        <v>1021</v>
      </c>
    </row>
    <row r="350" spans="1:2" s="358" customFormat="1" ht="150">
      <c r="A350" s="361" t="s">
        <v>1107</v>
      </c>
      <c r="B350" s="359" t="s">
        <v>1794</v>
      </c>
    </row>
    <row r="351" spans="1:2" s="358" customFormat="1" ht="56.25">
      <c r="A351" s="361" t="s">
        <v>1637</v>
      </c>
      <c r="B351" s="366" t="s">
        <v>1792</v>
      </c>
    </row>
    <row r="352" spans="1:2" s="355" customFormat="1" ht="18.75">
      <c r="A352" s="354" t="s">
        <v>1638</v>
      </c>
      <c r="B352" s="353" t="s">
        <v>977</v>
      </c>
    </row>
    <row r="353" spans="1:2" s="358" customFormat="1" ht="37.5">
      <c r="A353" s="361" t="s">
        <v>1639</v>
      </c>
      <c r="B353" s="331" t="s">
        <v>343</v>
      </c>
    </row>
    <row r="354" spans="1:2" s="352" customFormat="1" ht="37.5">
      <c r="A354" s="351" t="s">
        <v>1109</v>
      </c>
      <c r="B354" s="350" t="s">
        <v>1110</v>
      </c>
    </row>
    <row r="355" spans="1:2" s="355" customFormat="1" ht="56.25">
      <c r="A355" s="354" t="s">
        <v>1112</v>
      </c>
      <c r="B355" s="353" t="s">
        <v>1113</v>
      </c>
    </row>
    <row r="356" spans="1:2" s="358" customFormat="1" ht="37.5">
      <c r="A356" s="361" t="s">
        <v>1115</v>
      </c>
      <c r="B356" s="359" t="s">
        <v>896</v>
      </c>
    </row>
    <row r="357" spans="1:2" s="358" customFormat="1" ht="37.5">
      <c r="A357" s="361" t="s">
        <v>1117</v>
      </c>
      <c r="B357" s="359" t="s">
        <v>1790</v>
      </c>
    </row>
    <row r="358" spans="1:2" s="358" customFormat="1" ht="37.5">
      <c r="A358" s="361" t="s">
        <v>1479</v>
      </c>
      <c r="B358" s="331" t="s">
        <v>626</v>
      </c>
    </row>
    <row r="359" spans="1:2" s="358" customFormat="1" ht="150">
      <c r="A359" s="361" t="s">
        <v>1119</v>
      </c>
      <c r="B359" s="359" t="s">
        <v>1021</v>
      </c>
    </row>
    <row r="360" spans="1:2" s="358" customFormat="1" ht="150">
      <c r="A360" s="361" t="s">
        <v>1121</v>
      </c>
      <c r="B360" s="359" t="s">
        <v>1794</v>
      </c>
    </row>
    <row r="361" spans="1:2" s="358" customFormat="1" ht="56.25">
      <c r="A361" s="361" t="s">
        <v>1640</v>
      </c>
      <c r="B361" s="366" t="s">
        <v>1792</v>
      </c>
    </row>
    <row r="362" spans="1:2" s="358" customFormat="1" ht="18.75">
      <c r="A362" s="354" t="s">
        <v>1123</v>
      </c>
      <c r="B362" s="353" t="s">
        <v>977</v>
      </c>
    </row>
    <row r="363" spans="1:2" s="358" customFormat="1" ht="18.75">
      <c r="A363" s="376" t="s">
        <v>1641</v>
      </c>
      <c r="B363" s="359" t="s">
        <v>348</v>
      </c>
    </row>
    <row r="364" spans="1:2" s="358" customFormat="1" ht="37.5">
      <c r="A364" s="361" t="s">
        <v>1642</v>
      </c>
      <c r="B364" s="359" t="s">
        <v>650</v>
      </c>
    </row>
    <row r="365" spans="1:2" s="358" customFormat="1" ht="56.25">
      <c r="A365" s="361" t="s">
        <v>1643</v>
      </c>
      <c r="B365" s="331" t="s">
        <v>1636</v>
      </c>
    </row>
    <row r="366" spans="1:2" s="352" customFormat="1" ht="37.5">
      <c r="A366" s="351" t="s">
        <v>1128</v>
      </c>
      <c r="B366" s="350" t="s">
        <v>1129</v>
      </c>
    </row>
    <row r="367" spans="1:2" s="355" customFormat="1" ht="56.25">
      <c r="A367" s="354" t="s">
        <v>1131</v>
      </c>
      <c r="B367" s="353" t="s">
        <v>1132</v>
      </c>
    </row>
    <row r="368" spans="1:2" s="358" customFormat="1" ht="37.5">
      <c r="A368" s="361" t="s">
        <v>1134</v>
      </c>
      <c r="B368" s="359" t="s">
        <v>896</v>
      </c>
    </row>
    <row r="369" spans="1:2" s="358" customFormat="1" ht="37.5">
      <c r="A369" s="361" t="s">
        <v>1136</v>
      </c>
      <c r="B369" s="359" t="s">
        <v>1790</v>
      </c>
    </row>
    <row r="370" spans="1:2" s="358" customFormat="1" ht="37.5">
      <c r="A370" s="361" t="s">
        <v>1140</v>
      </c>
      <c r="B370" s="359" t="s">
        <v>626</v>
      </c>
    </row>
    <row r="371" spans="1:2" s="358" customFormat="1" ht="56.25">
      <c r="A371" s="361" t="s">
        <v>1644</v>
      </c>
      <c r="B371" s="366" t="s">
        <v>1792</v>
      </c>
    </row>
    <row r="372" spans="1:2" s="358" customFormat="1" ht="18.75">
      <c r="A372" s="354" t="s">
        <v>1142</v>
      </c>
      <c r="B372" s="353" t="s">
        <v>977</v>
      </c>
    </row>
    <row r="373" spans="1:2" s="358" customFormat="1" ht="37.5">
      <c r="A373" s="357" t="s">
        <v>1645</v>
      </c>
      <c r="B373" s="356" t="s">
        <v>1765</v>
      </c>
    </row>
    <row r="374" spans="1:2" s="358" customFormat="1" ht="37.5">
      <c r="A374" s="361" t="s">
        <v>1646</v>
      </c>
      <c r="B374" s="359" t="s">
        <v>1647</v>
      </c>
    </row>
    <row r="375" spans="1:2" s="358" customFormat="1" ht="37.5">
      <c r="A375" s="361" t="s">
        <v>1648</v>
      </c>
      <c r="B375" s="359" t="s">
        <v>1649</v>
      </c>
    </row>
    <row r="376" spans="1:2" s="358" customFormat="1" ht="37.5">
      <c r="A376" s="361" t="s">
        <v>1650</v>
      </c>
      <c r="B376" s="356" t="s">
        <v>446</v>
      </c>
    </row>
    <row r="377" spans="1:2" s="358" customFormat="1" ht="93.75">
      <c r="A377" s="361" t="s">
        <v>1485</v>
      </c>
      <c r="B377" s="364" t="s">
        <v>1222</v>
      </c>
    </row>
    <row r="378" spans="1:2" s="358" customFormat="1" ht="75">
      <c r="A378" s="357" t="s">
        <v>1481</v>
      </c>
      <c r="B378" s="356" t="s">
        <v>1800</v>
      </c>
    </row>
    <row r="379" spans="1:2" s="358" customFormat="1" ht="75">
      <c r="A379" s="357" t="s">
        <v>1483</v>
      </c>
      <c r="B379" s="356" t="s">
        <v>1801</v>
      </c>
    </row>
    <row r="380" spans="1:2" s="358" customFormat="1" ht="18.75">
      <c r="A380" s="361" t="s">
        <v>1802</v>
      </c>
      <c r="B380" s="359" t="s">
        <v>1144</v>
      </c>
    </row>
    <row r="381" spans="1:2" s="358" customFormat="1" ht="18.75">
      <c r="A381" s="361" t="s">
        <v>1653</v>
      </c>
      <c r="B381" s="356" t="s">
        <v>1803</v>
      </c>
    </row>
    <row r="382" spans="1:2" s="358" customFormat="1" ht="93.75">
      <c r="A382" s="361" t="s">
        <v>1487</v>
      </c>
      <c r="B382" s="364" t="s">
        <v>1488</v>
      </c>
    </row>
    <row r="383" spans="1:2" s="358" customFormat="1" ht="112.5">
      <c r="A383" s="361" t="s">
        <v>1655</v>
      </c>
      <c r="B383" s="331" t="s">
        <v>1804</v>
      </c>
    </row>
    <row r="384" spans="1:2" s="358" customFormat="1" ht="18.75">
      <c r="A384" s="361" t="s">
        <v>1490</v>
      </c>
      <c r="B384" s="331" t="s">
        <v>1277</v>
      </c>
    </row>
    <row r="385" spans="1:2" s="358" customFormat="1" ht="75">
      <c r="A385" s="361" t="s">
        <v>1659</v>
      </c>
      <c r="B385" s="331" t="s">
        <v>1805</v>
      </c>
    </row>
    <row r="386" spans="1:2" s="358" customFormat="1" ht="131.25">
      <c r="A386" s="361" t="s">
        <v>1661</v>
      </c>
      <c r="B386" s="331" t="s">
        <v>1806</v>
      </c>
    </row>
    <row r="387" spans="1:2" s="358" customFormat="1" ht="56.25">
      <c r="A387" s="361" t="s">
        <v>1665</v>
      </c>
      <c r="B387" s="331" t="s">
        <v>1666</v>
      </c>
    </row>
    <row r="388" spans="1:2" s="358" customFormat="1" ht="56.25">
      <c r="A388" s="361" t="s">
        <v>1667</v>
      </c>
      <c r="B388" s="364" t="s">
        <v>1668</v>
      </c>
    </row>
    <row r="389" spans="1:2" s="358" customFormat="1" ht="56.25">
      <c r="A389" s="361" t="s">
        <v>1669</v>
      </c>
      <c r="B389" s="364" t="s">
        <v>1773</v>
      </c>
    </row>
    <row r="390" spans="1:2" s="358" customFormat="1" ht="93.75">
      <c r="A390" s="361" t="s">
        <v>1672</v>
      </c>
      <c r="B390" s="359" t="s">
        <v>1807</v>
      </c>
    </row>
    <row r="391" spans="1:2" s="352" customFormat="1" ht="56.25">
      <c r="A391" s="351" t="s">
        <v>1146</v>
      </c>
      <c r="B391" s="350" t="s">
        <v>1808</v>
      </c>
    </row>
    <row r="392" spans="1:2" s="355" customFormat="1" ht="56.25">
      <c r="A392" s="354" t="s">
        <v>1149</v>
      </c>
      <c r="B392" s="353" t="s">
        <v>1809</v>
      </c>
    </row>
    <row r="393" spans="1:2" s="358" customFormat="1" ht="37.5">
      <c r="A393" s="361" t="s">
        <v>1152</v>
      </c>
      <c r="B393" s="359" t="s">
        <v>896</v>
      </c>
    </row>
    <row r="394" spans="1:2" s="358" customFormat="1" ht="37.5">
      <c r="A394" s="361" t="s">
        <v>1154</v>
      </c>
      <c r="B394" s="359" t="s">
        <v>1790</v>
      </c>
    </row>
    <row r="395" spans="1:2" s="363" customFormat="1" ht="37.5">
      <c r="A395" s="361" t="s">
        <v>1494</v>
      </c>
      <c r="B395" s="331" t="s">
        <v>626</v>
      </c>
    </row>
    <row r="396" spans="1:2" s="358" customFormat="1" ht="56.25">
      <c r="A396" s="361" t="s">
        <v>1157</v>
      </c>
      <c r="B396" s="359" t="s">
        <v>1158</v>
      </c>
    </row>
    <row r="397" spans="1:2" s="358" customFormat="1" ht="56.25">
      <c r="A397" s="361" t="s">
        <v>1674</v>
      </c>
      <c r="B397" s="366" t="s">
        <v>1792</v>
      </c>
    </row>
    <row r="398" spans="1:2" s="358" customFormat="1" ht="18.75">
      <c r="A398" s="354" t="s">
        <v>1160</v>
      </c>
      <c r="B398" s="353" t="s">
        <v>977</v>
      </c>
    </row>
    <row r="399" spans="1:2" s="358" customFormat="1" ht="37.5">
      <c r="A399" s="361" t="s">
        <v>1676</v>
      </c>
      <c r="B399" s="356" t="s">
        <v>1545</v>
      </c>
    </row>
    <row r="400" spans="1:2" s="358" customFormat="1" ht="37.5">
      <c r="A400" s="361" t="s">
        <v>1677</v>
      </c>
      <c r="B400" s="356" t="s">
        <v>739</v>
      </c>
    </row>
    <row r="401" spans="1:2" s="358" customFormat="1" ht="112.5">
      <c r="A401" s="361" t="s">
        <v>1679</v>
      </c>
      <c r="B401" s="364" t="s">
        <v>1557</v>
      </c>
    </row>
    <row r="402" spans="1:2" s="358" customFormat="1" ht="93.75">
      <c r="A402" s="361" t="s">
        <v>1680</v>
      </c>
      <c r="B402" s="331" t="s">
        <v>1477</v>
      </c>
    </row>
    <row r="403" spans="1:2" s="358" customFormat="1" ht="93.75">
      <c r="A403" s="361" t="s">
        <v>1499</v>
      </c>
      <c r="B403" s="356" t="s">
        <v>1682</v>
      </c>
    </row>
    <row r="404" spans="1:2" s="358" customFormat="1" ht="75">
      <c r="A404" s="361" t="s">
        <v>1684</v>
      </c>
      <c r="B404" s="331" t="s">
        <v>1685</v>
      </c>
    </row>
    <row r="405" spans="1:2" s="352" customFormat="1" ht="56.25">
      <c r="A405" s="351" t="s">
        <v>1170</v>
      </c>
      <c r="B405" s="350" t="s">
        <v>1171</v>
      </c>
    </row>
    <row r="406" spans="1:2" s="355" customFormat="1" ht="75">
      <c r="A406" s="354" t="s">
        <v>1173</v>
      </c>
      <c r="B406" s="353" t="s">
        <v>1174</v>
      </c>
    </row>
    <row r="407" spans="1:2" s="358" customFormat="1" ht="37.5">
      <c r="A407" s="369" t="s">
        <v>1176</v>
      </c>
      <c r="B407" s="384" t="s">
        <v>896</v>
      </c>
    </row>
    <row r="408" spans="1:2" s="358" customFormat="1" ht="37.5">
      <c r="A408" s="369" t="s">
        <v>1178</v>
      </c>
      <c r="B408" s="384" t="s">
        <v>1790</v>
      </c>
    </row>
    <row r="409" spans="1:2" s="358" customFormat="1" ht="56.25">
      <c r="A409" s="361" t="s">
        <v>1686</v>
      </c>
      <c r="B409" s="366" t="s">
        <v>1792</v>
      </c>
    </row>
    <row r="410" spans="1:2" s="352" customFormat="1" ht="56.25">
      <c r="A410" s="351" t="s">
        <v>1688</v>
      </c>
      <c r="B410" s="350" t="s">
        <v>1692</v>
      </c>
    </row>
    <row r="411" spans="1:2" s="355" customFormat="1" ht="75">
      <c r="A411" s="354" t="s">
        <v>1690</v>
      </c>
      <c r="B411" s="353" t="s">
        <v>1691</v>
      </c>
    </row>
    <row r="412" spans="1:2" s="358" customFormat="1" ht="37.5">
      <c r="A412" s="361" t="s">
        <v>1693</v>
      </c>
      <c r="B412" s="359" t="s">
        <v>896</v>
      </c>
    </row>
    <row r="413" spans="1:2" s="358" customFormat="1" ht="37.5">
      <c r="A413" s="361" t="s">
        <v>1694</v>
      </c>
      <c r="B413" s="359" t="s">
        <v>1790</v>
      </c>
    </row>
    <row r="414" spans="1:2" s="352" customFormat="1" ht="37.5">
      <c r="A414" s="351" t="s">
        <v>1696</v>
      </c>
      <c r="B414" s="350" t="s">
        <v>1697</v>
      </c>
    </row>
    <row r="415" spans="1:2" s="355" customFormat="1" ht="56.25">
      <c r="A415" s="354" t="s">
        <v>1698</v>
      </c>
      <c r="B415" s="353" t="s">
        <v>1810</v>
      </c>
    </row>
    <row r="416" spans="1:2" s="358" customFormat="1" ht="37.5">
      <c r="A416" s="361" t="s">
        <v>1700</v>
      </c>
      <c r="B416" s="359" t="s">
        <v>896</v>
      </c>
    </row>
    <row r="417" spans="1:2" s="358" customFormat="1" ht="37.5">
      <c r="A417" s="361" t="s">
        <v>1701</v>
      </c>
      <c r="B417" s="359" t="s">
        <v>1790</v>
      </c>
    </row>
    <row r="418" spans="1:2" ht="12.75">
      <c r="A418" s="344"/>
      <c r="B418" s="346"/>
    </row>
    <row r="419" spans="1:2" ht="12.75">
      <c r="B419" s="386"/>
    </row>
  </sheetData>
  <mergeCells count="2">
    <mergeCell ref="A5:A6"/>
    <mergeCell ref="B5: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12</vt:i4>
      </vt:variant>
    </vt:vector>
  </HeadingPairs>
  <TitlesOfParts>
    <vt:vector size="20" baseType="lpstr">
      <vt:lpstr>на 31.12.2016</vt:lpstr>
      <vt:lpstr>на 31.12.2016 (2)</vt:lpstr>
      <vt:lpstr>на 31.12.2016 (3)</vt:lpstr>
      <vt:lpstr>на 31.12.2015</vt:lpstr>
      <vt:lpstr>на 31.12.2015 (2)</vt:lpstr>
      <vt:lpstr>на 31.12.2015 (3)</vt:lpstr>
      <vt:lpstr>Лист1</vt:lpstr>
      <vt:lpstr>ЦСР 2014</vt:lpstr>
      <vt:lpstr>'на 31.12.2015'!Заголовки_для_печати</vt:lpstr>
      <vt:lpstr>'на 31.12.2015 (2)'!Заголовки_для_печати</vt:lpstr>
      <vt:lpstr>'на 31.12.2015 (3)'!Заголовки_для_печати</vt:lpstr>
      <vt:lpstr>'на 31.12.2016'!Заголовки_для_печати</vt:lpstr>
      <vt:lpstr>'на 31.12.2016 (2)'!Заголовки_для_печати</vt:lpstr>
      <vt:lpstr>'на 31.12.2016 (3)'!Заголовки_для_печати</vt:lpstr>
      <vt:lpstr>'на 31.12.2015'!Область_печати</vt:lpstr>
      <vt:lpstr>'на 31.12.2015 (2)'!Область_печати</vt:lpstr>
      <vt:lpstr>'на 31.12.2015 (3)'!Область_печати</vt:lpstr>
      <vt:lpstr>'на 31.12.2016'!Область_печати</vt:lpstr>
      <vt:lpstr>'на 31.12.2016 (2)'!Область_печати</vt:lpstr>
      <vt:lpstr>'на 31.12.2016 (3)'!Область_печати</vt:lpstr>
    </vt:vector>
  </TitlesOfParts>
  <Company>XTreme.ws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XTreme.ws</dc:creator>
  <cp:lastModifiedBy>Y.Gomzina</cp:lastModifiedBy>
  <cp:lastPrinted>2017-03-27T07:03:55Z</cp:lastPrinted>
  <dcterms:created xsi:type="dcterms:W3CDTF">2017-03-12T15:38:18Z</dcterms:created>
  <dcterms:modified xsi:type="dcterms:W3CDTF">2017-03-28T13:20:45Z</dcterms:modified>
</cp:coreProperties>
</file>