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6275" windowHeight="9780" activeTab="1"/>
  </bookViews>
  <sheets>
    <sheet name="ИСТОЧНИКИ (09)" sheetId="1" r:id="rId1"/>
    <sheet name="ИСТОЧНИКИ (10)" sheetId="2" r:id="rId2"/>
  </sheets>
  <definedNames>
    <definedName name="_xlnm.Print_Area" localSheetId="0">'ИСТОЧНИКИ (09)'!$A$1:$G$13</definedName>
    <definedName name="_xlnm.Print_Area" localSheetId="1">'ИСТОЧНИКИ (10)'!$A$1:$G$13</definedName>
  </definedNames>
  <calcPr calcId="125725"/>
</workbook>
</file>

<file path=xl/calcChain.xml><?xml version="1.0" encoding="utf-8"?>
<calcChain xmlns="http://schemas.openxmlformats.org/spreadsheetml/2006/main">
  <c r="D8" i="2"/>
  <c r="F8" s="1"/>
  <c r="C8"/>
  <c r="E8" s="1"/>
  <c r="B8"/>
  <c r="G7"/>
  <c r="F7"/>
  <c r="E7"/>
  <c r="G6"/>
  <c r="F6"/>
  <c r="E6"/>
  <c r="C8" i="1"/>
  <c r="E7"/>
  <c r="E6"/>
  <c r="F6"/>
  <c r="G6"/>
  <c r="F7"/>
  <c r="G7"/>
  <c r="B8"/>
  <c r="D8"/>
  <c r="G8" i="2" l="1"/>
  <c r="E8" i="1"/>
  <c r="F8"/>
  <c r="G8"/>
</calcChain>
</file>

<file path=xl/sharedStrings.xml><?xml version="1.0" encoding="utf-8"?>
<sst xmlns="http://schemas.openxmlformats.org/spreadsheetml/2006/main" count="34" uniqueCount="21">
  <si>
    <t xml:space="preserve">Исполнение расходной части бюджета города Ставрополя </t>
  </si>
  <si>
    <t>2015 год</t>
  </si>
  <si>
    <t>Источник средств</t>
  </si>
  <si>
    <t>Уточненные бюджетные ассигнования</t>
  </si>
  <si>
    <t xml:space="preserve">Кассовые расходы </t>
  </si>
  <si>
    <t>Отклонение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</si>
  <si>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</si>
  <si>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</si>
  <si>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</si>
  <si>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</si>
  <si>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Заместитель главы администрации города Ставрополя,</t>
  </si>
  <si>
    <t>руководитель комитета финансов и бюджета</t>
  </si>
  <si>
    <t>администрации города Ставрополя</t>
  </si>
  <si>
    <t>Н.В. Захаров</t>
  </si>
  <si>
    <t>% исполнения к ПОФ</t>
  </si>
  <si>
    <t>Предельные объемы финансирования на январь-август 2015 года</t>
  </si>
  <si>
    <t>по источникам финансирования по состоянию на 30.09.2015 года</t>
  </si>
  <si>
    <t>Предельные объемы финансирования за 10 месяцев 2015 года</t>
  </si>
  <si>
    <t xml:space="preserve">Кассовое исполнение </t>
  </si>
  <si>
    <t>Остаток предельных объемов финансирования</t>
  </si>
  <si>
    <t>по источникам финансирования по состоянию на 31.10.2015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</si>
</sst>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6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1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4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3" fontId="6" fillId="0" borderId="4" xfId="0" applyNumberFormat="1" applyFont="1" applyFill="1" applyBorder="1" applyAlignment="1">
      <alignment wrapText="1"/>
    </xf>
    <xf numFmtId="164" fontId="6" fillId="0" borderId="4" xfId="0" applyNumberFormat="1" applyFont="1" applyFill="1" applyBorder="1" applyAlignment="1">
      <alignment wrapText="1"/>
    </xf>
    <xf numFmtId="164" fontId="6" fillId="2" borderId="4" xfId="0" applyNumberFormat="1" applyFont="1" applyFill="1" applyBorder="1"/>
    <xf numFmtId="164" fontId="6" fillId="0" borderId="4" xfId="0" applyNumberFormat="1" applyFont="1" applyBorder="1"/>
    <xf numFmtId="0" fontId="5" fillId="0" borderId="4" xfId="0" applyFont="1" applyFill="1" applyBorder="1" applyAlignment="1">
      <alignment wrapText="1"/>
    </xf>
    <xf numFmtId="3" fontId="7" fillId="0" borderId="4" xfId="0" applyNumberFormat="1" applyFont="1" applyBorder="1"/>
    <xf numFmtId="164" fontId="5" fillId="0" borderId="4" xfId="0" applyNumberFormat="1" applyFont="1" applyFill="1" applyBorder="1" applyAlignment="1">
      <alignment wrapText="1"/>
    </xf>
    <xf numFmtId="164" fontId="5" fillId="0" borderId="4" xfId="0" applyNumberFormat="1" applyFont="1" applyBorder="1"/>
    <xf numFmtId="0" fontId="4" fillId="0" borderId="0" xfId="1" applyFill="1" applyBorder="1"/>
    <xf numFmtId="0" fontId="9" fillId="0" borderId="0" xfId="1" applyFont="1" applyFill="1" applyBorder="1"/>
    <xf numFmtId="0" fontId="11" fillId="0" borderId="0" xfId="1" applyNumberFormat="1" applyFont="1" applyFill="1" applyAlignment="1" applyProtection="1">
      <protection hidden="1"/>
    </xf>
    <xf numFmtId="4" fontId="12" fillId="0" borderId="0" xfId="0" applyNumberFormat="1" applyFont="1"/>
    <xf numFmtId="0" fontId="11" fillId="0" borderId="0" xfId="1" applyFont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0" fontId="14" fillId="0" borderId="0" xfId="1" applyNumberFormat="1" applyFont="1" applyFill="1" applyAlignment="1" applyProtection="1">
      <protection hidden="1"/>
    </xf>
    <xf numFmtId="0" fontId="13" fillId="0" borderId="0" xfId="1" applyFont="1" applyFill="1" applyProtection="1">
      <protection hidden="1"/>
    </xf>
    <xf numFmtId="0" fontId="11" fillId="0" borderId="0" xfId="1" applyFont="1" applyFill="1" applyAlignment="1" applyProtection="1">
      <alignment horizontal="right"/>
      <protection hidden="1"/>
    </xf>
    <xf numFmtId="0" fontId="15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75">
    <cellStyle name="Обычный" xfId="0" builtinId="0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0" xfId="77"/>
    <cellStyle name="Обычный 2 141" xfId="78"/>
    <cellStyle name="Обычный 2 142" xfId="79"/>
    <cellStyle name="Обычный 2 143" xfId="80"/>
    <cellStyle name="Обычный 2 144" xfId="81"/>
    <cellStyle name="Обычный 2 145" xfId="82"/>
    <cellStyle name="Обычный 2 146" xfId="83"/>
    <cellStyle name="Обычный 2 147" xfId="84"/>
    <cellStyle name="Обычный 2 148" xfId="85"/>
    <cellStyle name="Обычный 2 149" xfId="86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1" xfId="92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57" xfId="99"/>
    <cellStyle name="Обычный 2 158" xfId="100"/>
    <cellStyle name="Обычный 2 16" xfId="101"/>
    <cellStyle name="Обычный 2 17" xfId="102"/>
    <cellStyle name="Обычный 2 18" xfId="103"/>
    <cellStyle name="Обычный 2 188" xfId="104"/>
    <cellStyle name="Обычный 2 19" xfId="105"/>
    <cellStyle name="Обычный 2 19 2" xfId="10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H13"/>
  <sheetViews>
    <sheetView view="pageBreakPreview" zoomScale="70" zoomScaleNormal="100" zoomScaleSheetLayoutView="70" workbookViewId="0">
      <selection activeCell="D11" sqref="D11"/>
    </sheetView>
  </sheetViews>
  <sheetFormatPr defaultColWidth="8.85546875" defaultRowHeight="15"/>
  <cols>
    <col min="1" max="1" width="27.28515625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27" t="s">
        <v>0</v>
      </c>
      <c r="B1" s="27"/>
      <c r="C1" s="27"/>
      <c r="D1" s="27"/>
      <c r="E1" s="27"/>
      <c r="F1" s="27"/>
      <c r="G1" s="27"/>
      <c r="H1" s="1"/>
    </row>
    <row r="2" spans="1:8" ht="18.75">
      <c r="A2" s="27" t="s">
        <v>16</v>
      </c>
      <c r="B2" s="27"/>
      <c r="C2" s="27"/>
      <c r="D2" s="27"/>
      <c r="E2" s="27"/>
      <c r="F2" s="27"/>
      <c r="G2" s="27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28" t="s">
        <v>1</v>
      </c>
      <c r="C4" s="29"/>
      <c r="D4" s="29"/>
      <c r="E4" s="29"/>
      <c r="F4" s="29"/>
      <c r="G4" s="30"/>
    </row>
    <row r="5" spans="1:8" ht="105.6" customHeight="1">
      <c r="A5" s="5" t="s">
        <v>2</v>
      </c>
      <c r="B5" s="5" t="s">
        <v>3</v>
      </c>
      <c r="C5" s="5" t="s">
        <v>15</v>
      </c>
      <c r="D5" s="5" t="s">
        <v>4</v>
      </c>
      <c r="E5" s="5" t="s">
        <v>5</v>
      </c>
      <c r="F5" s="6" t="s">
        <v>14</v>
      </c>
      <c r="G5" s="6" t="s">
        <v>6</v>
      </c>
    </row>
    <row r="6" spans="1:8" ht="56.25" customHeight="1">
      <c r="A6" s="7" t="s">
        <v>7</v>
      </c>
      <c r="B6" s="8">
        <v>3985552.4557100004</v>
      </c>
      <c r="C6" s="8">
        <v>2422976.6678899997</v>
      </c>
      <c r="D6" s="8">
        <v>2409119.06647</v>
      </c>
      <c r="E6" s="8">
        <f>C6-D6</f>
        <v>13857.60141999973</v>
      </c>
      <c r="F6" s="9">
        <f>ROUND(D6/C6*100,1)</f>
        <v>99.4</v>
      </c>
      <c r="G6" s="10">
        <f>ROUND(D6/B6*100,1)</f>
        <v>60.4</v>
      </c>
    </row>
    <row r="7" spans="1:8" ht="67.5" customHeight="1">
      <c r="A7" s="7" t="s">
        <v>8</v>
      </c>
      <c r="B7" s="8">
        <v>4646666.2987900004</v>
      </c>
      <c r="C7" s="8">
        <v>3261843.6793500003</v>
      </c>
      <c r="D7" s="8">
        <v>3258308.2241400001</v>
      </c>
      <c r="E7" s="8">
        <f t="shared" ref="E7:E8" si="0">C7-D7</f>
        <v>3535.4552100002766</v>
      </c>
      <c r="F7" s="9">
        <f t="shared" ref="F7:F8" si="1">ROUND(D7/C7*100,1)</f>
        <v>99.9</v>
      </c>
      <c r="G7" s="11">
        <f>ROUND(D7/B7*100,1)</f>
        <v>70.099999999999994</v>
      </c>
    </row>
    <row r="8" spans="1:8" ht="15.75">
      <c r="A8" s="12" t="s">
        <v>9</v>
      </c>
      <c r="B8" s="13">
        <f>SUM(B6:B7)</f>
        <v>8632218.7545000017</v>
      </c>
      <c r="C8" s="13">
        <f>SUM(C6:C7)</f>
        <v>5684820.34724</v>
      </c>
      <c r="D8" s="13">
        <f>SUM(D6:D7)</f>
        <v>5667427.2906100005</v>
      </c>
      <c r="E8" s="13">
        <f t="shared" si="0"/>
        <v>17393.056629999541</v>
      </c>
      <c r="F8" s="14">
        <f t="shared" si="1"/>
        <v>99.7</v>
      </c>
      <c r="G8" s="15">
        <f>ROUND(D8/B8*100,1)</f>
        <v>65.7</v>
      </c>
    </row>
    <row r="11" spans="1:8" ht="18.75">
      <c r="A11" s="18" t="s">
        <v>10</v>
      </c>
      <c r="B11" s="19"/>
      <c r="C11" s="19"/>
      <c r="D11" s="19"/>
      <c r="E11" s="19"/>
      <c r="F11" s="19"/>
      <c r="G11" s="19"/>
    </row>
    <row r="12" spans="1:8" s="16" customFormat="1" ht="18.75">
      <c r="A12" s="20" t="s">
        <v>11</v>
      </c>
      <c r="B12" s="21"/>
      <c r="C12" s="22"/>
      <c r="D12" s="18"/>
      <c r="E12" s="23"/>
      <c r="F12" s="24"/>
      <c r="G12" s="25"/>
    </row>
    <row r="13" spans="1:8" s="17" customFormat="1" ht="18.75">
      <c r="A13" s="20" t="s">
        <v>12</v>
      </c>
      <c r="B13" s="18"/>
      <c r="C13" s="18"/>
      <c r="D13" s="18"/>
      <c r="E13" s="18"/>
      <c r="F13" s="18"/>
      <c r="G13" s="26" t="s">
        <v>13</v>
      </c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H13"/>
  <sheetViews>
    <sheetView tabSelected="1" view="pageBreakPreview" zoomScale="70" zoomScaleNormal="100" zoomScaleSheetLayoutView="70" workbookViewId="0">
      <selection activeCell="C5" sqref="C5"/>
    </sheetView>
  </sheetViews>
  <sheetFormatPr defaultColWidth="8.85546875" defaultRowHeight="15"/>
  <cols>
    <col min="1" max="1" width="27.28515625" customWidth="1"/>
    <col min="2" max="2" width="15.7109375" customWidth="1"/>
    <col min="3" max="3" width="18.570312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27" t="s">
        <v>0</v>
      </c>
      <c r="B1" s="27"/>
      <c r="C1" s="27"/>
      <c r="D1" s="27"/>
      <c r="E1" s="27"/>
      <c r="F1" s="27"/>
      <c r="G1" s="27"/>
      <c r="H1" s="1"/>
    </row>
    <row r="2" spans="1:8" ht="18.75">
      <c r="A2" s="27" t="s">
        <v>20</v>
      </c>
      <c r="B2" s="27"/>
      <c r="C2" s="27"/>
      <c r="D2" s="27"/>
      <c r="E2" s="27"/>
      <c r="F2" s="27"/>
      <c r="G2" s="27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28" t="s">
        <v>1</v>
      </c>
      <c r="C4" s="29"/>
      <c r="D4" s="29"/>
      <c r="E4" s="29"/>
      <c r="F4" s="29"/>
      <c r="G4" s="30"/>
    </row>
    <row r="5" spans="1:8" ht="105.6" customHeight="1">
      <c r="A5" s="5" t="s">
        <v>2</v>
      </c>
      <c r="B5" s="5" t="s">
        <v>3</v>
      </c>
      <c r="C5" s="5" t="s">
        <v>17</v>
      </c>
      <c r="D5" s="5" t="s">
        <v>18</v>
      </c>
      <c r="E5" s="5" t="s">
        <v>19</v>
      </c>
      <c r="F5" s="6" t="s">
        <v>14</v>
      </c>
      <c r="G5" s="6" t="s">
        <v>6</v>
      </c>
    </row>
    <row r="6" spans="1:8" ht="56.25" customHeight="1">
      <c r="A6" s="7" t="s">
        <v>7</v>
      </c>
      <c r="B6" s="8">
        <v>3985672.4557100004</v>
      </c>
      <c r="C6" s="8">
        <v>2977440.0637999997</v>
      </c>
      <c r="D6" s="8">
        <v>2825901.8601699998</v>
      </c>
      <c r="E6" s="8">
        <f>C6-D6</f>
        <v>151538.20362999989</v>
      </c>
      <c r="F6" s="9">
        <f>ROUND(D6/C6*100,1)</f>
        <v>94.9</v>
      </c>
      <c r="G6" s="10">
        <f>ROUND(D6/B6*100,1)</f>
        <v>70.900000000000006</v>
      </c>
    </row>
    <row r="7" spans="1:8" ht="67.5" customHeight="1">
      <c r="A7" s="7" t="s">
        <v>8</v>
      </c>
      <c r="B7" s="8">
        <v>4843269.9771200009</v>
      </c>
      <c r="C7" s="8">
        <v>3664671.5071400004</v>
      </c>
      <c r="D7" s="8">
        <v>3656583.1849700003</v>
      </c>
      <c r="E7" s="8">
        <f t="shared" ref="E7:E8" si="0">C7-D7</f>
        <v>8088.3221700000577</v>
      </c>
      <c r="F7" s="9">
        <f t="shared" ref="F7:F8" si="1">ROUND(D7/C7*100,1)</f>
        <v>99.8</v>
      </c>
      <c r="G7" s="11">
        <f>ROUND(D7/B7*100,1)</f>
        <v>75.5</v>
      </c>
    </row>
    <row r="8" spans="1:8" ht="15.75">
      <c r="A8" s="12" t="s">
        <v>9</v>
      </c>
      <c r="B8" s="13">
        <f>SUM(B6:B7)</f>
        <v>8828942.4328300022</v>
      </c>
      <c r="C8" s="13">
        <f>SUM(C6:C7)</f>
        <v>6642111.57094</v>
      </c>
      <c r="D8" s="13">
        <f>SUM(D6:D7)</f>
        <v>6482485.0451400001</v>
      </c>
      <c r="E8" s="13">
        <f t="shared" si="0"/>
        <v>159626.52579999994</v>
      </c>
      <c r="F8" s="14">
        <f t="shared" si="1"/>
        <v>97.6</v>
      </c>
      <c r="G8" s="15">
        <f>ROUND(D8/B8*100,1)</f>
        <v>73.400000000000006</v>
      </c>
    </row>
    <row r="11" spans="1:8" ht="18.75">
      <c r="A11" s="18" t="s">
        <v>10</v>
      </c>
      <c r="B11" s="19"/>
      <c r="C11" s="19"/>
      <c r="D11" s="19"/>
      <c r="E11" s="19"/>
      <c r="F11" s="19"/>
      <c r="G11" s="19"/>
    </row>
    <row r="12" spans="1:8" s="16" customFormat="1" ht="18.75">
      <c r="A12" s="20" t="s">
        <v>11</v>
      </c>
      <c r="B12" s="21"/>
      <c r="C12" s="22"/>
      <c r="D12" s="18"/>
      <c r="E12" s="23"/>
      <c r="F12" s="24"/>
      <c r="G12" s="25"/>
    </row>
    <row r="13" spans="1:8" s="17" customFormat="1" ht="18.75">
      <c r="A13" s="20" t="s">
        <v>12</v>
      </c>
      <c r="B13" s="18"/>
      <c r="C13" s="18"/>
      <c r="D13" s="18"/>
      <c r="E13" s="18"/>
      <c r="F13" s="18"/>
      <c r="G13" s="26" t="s">
        <v>13</v>
      </c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ИСТОЧНИКИ (09)</vt:lpstr>
      <vt:lpstr>ИСТОЧНИКИ (10)</vt:lpstr>
      <vt:lpstr>'ИСТОЧНИКИ (09)'!Область_печати</vt:lpstr>
      <vt:lpstr>'ИСТОЧНИКИ (10)'!Область_печати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2015-11-10T07:15:49Z</cp:lastPrinted>
  <dcterms:created xsi:type="dcterms:W3CDTF">2015-07-08T13:16:40Z</dcterms:created>
  <dcterms:modified xsi:type="dcterms:W3CDTF">2015-11-10T07:15:57Z</dcterms:modified>
</cp:coreProperties>
</file>