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0" windowWidth="18555" windowHeight="11760"/>
  </bookViews>
  <sheets>
    <sheet name="форма 2п для МО и ГО" sheetId="2" r:id="rId1"/>
  </sheets>
  <definedNames>
    <definedName name="_xlnm.Print_Titles" localSheetId="0">'форма 2п для МО и ГО'!$8:$11</definedName>
    <definedName name="_xlnm.Print_Area" localSheetId="0">'форма 2п для МО и ГО'!$A$1:$K$193</definedName>
  </definedNames>
  <calcPr calcId="125725"/>
</workbook>
</file>

<file path=xl/calcChain.xml><?xml version="1.0" encoding="utf-8"?>
<calcChain xmlns="http://schemas.openxmlformats.org/spreadsheetml/2006/main">
  <c r="K168" i="2"/>
  <c r="J168"/>
  <c r="I168"/>
  <c r="H168"/>
  <c r="G168"/>
  <c r="F168"/>
  <c r="E168"/>
  <c r="D168"/>
  <c r="E52" l="1"/>
  <c r="F52" s="1"/>
  <c r="H52" s="1"/>
  <c r="J52" s="1"/>
  <c r="E68"/>
  <c r="G68" s="1"/>
  <c r="I68" s="1"/>
  <c r="K68" s="1"/>
  <c r="E65"/>
  <c r="F65" s="1"/>
  <c r="H65" s="1"/>
  <c r="J65" s="1"/>
  <c r="E56"/>
  <c r="F56" s="1"/>
  <c r="H56" s="1"/>
  <c r="J56" s="1"/>
  <c r="E54"/>
  <c r="F54" s="1"/>
  <c r="H54" s="1"/>
  <c r="J54" s="1"/>
  <c r="E48"/>
  <c r="G48" s="1"/>
  <c r="I48" s="1"/>
  <c r="K48" s="1"/>
  <c r="I46"/>
  <c r="K46" s="1"/>
  <c r="G46"/>
  <c r="F46"/>
  <c r="H46" s="1"/>
  <c r="J46" s="1"/>
  <c r="E46"/>
  <c r="E44"/>
  <c r="F44" s="1"/>
  <c r="H44" s="1"/>
  <c r="J44" s="1"/>
  <c r="E40"/>
  <c r="G40" s="1"/>
  <c r="I40" s="1"/>
  <c r="K40" s="1"/>
  <c r="E28"/>
  <c r="F28" s="1"/>
  <c r="H28" s="1"/>
  <c r="J28" s="1"/>
  <c r="E26"/>
  <c r="F26" s="1"/>
  <c r="H26" s="1"/>
  <c r="J26" s="1"/>
  <c r="G65" l="1"/>
  <c r="I65" s="1"/>
  <c r="K65" s="1"/>
  <c r="G28"/>
  <c r="I28" s="1"/>
  <c r="K28" s="1"/>
  <c r="G26"/>
  <c r="I26" s="1"/>
  <c r="K26" s="1"/>
  <c r="F68"/>
  <c r="H68" s="1"/>
  <c r="J68" s="1"/>
  <c r="G56"/>
  <c r="I56" s="1"/>
  <c r="K56" s="1"/>
  <c r="G54"/>
  <c r="I54" s="1"/>
  <c r="K54" s="1"/>
  <c r="G52"/>
  <c r="I52" s="1"/>
  <c r="K52" s="1"/>
  <c r="F48"/>
  <c r="H48" s="1"/>
  <c r="J48" s="1"/>
  <c r="G44"/>
  <c r="I44" s="1"/>
  <c r="K44" s="1"/>
  <c r="F40"/>
  <c r="H40" s="1"/>
  <c r="J40" s="1"/>
  <c r="E22"/>
  <c r="F22" l="1"/>
  <c r="H22" s="1"/>
  <c r="J22" s="1"/>
  <c r="G22"/>
  <c r="I22" s="1"/>
  <c r="K22" s="1"/>
  <c r="F24"/>
  <c r="E24"/>
  <c r="E25" s="1"/>
  <c r="G24" l="1"/>
  <c r="G25" s="1"/>
  <c r="F25"/>
  <c r="H24" l="1"/>
  <c r="H25" s="1"/>
  <c r="I24" l="1"/>
  <c r="I25" s="1"/>
  <c r="K24" l="1"/>
  <c r="K25" s="1"/>
  <c r="J24"/>
  <c r="J25" s="1"/>
</calcChain>
</file>

<file path=xl/sharedStrings.xml><?xml version="1.0" encoding="utf-8"?>
<sst xmlns="http://schemas.openxmlformats.org/spreadsheetml/2006/main" count="894" uniqueCount="220">
  <si>
    <t>Продукция сельского хозяйства</t>
  </si>
  <si>
    <t>Индекс производства продукции сельского хозяйства</t>
  </si>
  <si>
    <t>Продукция растениеводства</t>
  </si>
  <si>
    <t>Индекс производства продукции растениеводства</t>
  </si>
  <si>
    <t>Продукция животноводства</t>
  </si>
  <si>
    <t>Индекс производства продукции животноводства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</si>
  <si>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</si>
  <si>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</si>
  <si>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</si>
  <si>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</si>
  <si>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</si>
  <si>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</si>
  <si>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</si>
  <si>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</si>
  <si>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</si>
  <si>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</si>
  <si>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Ввод в действие жилых домов</t>
  </si>
  <si>
    <t>%</t>
  </si>
  <si>
    <t>Оборот розничной торговли</t>
  </si>
  <si>
    <t>Объем платных услуг населению</t>
  </si>
  <si>
    <t>единиц</t>
  </si>
  <si>
    <t>тыс. чел.</t>
  </si>
  <si>
    <t>Индекс физического объема инвестиций в основной капитал</t>
  </si>
  <si>
    <t>Собственные средства</t>
  </si>
  <si>
    <t>млн.руб.</t>
  </si>
  <si>
    <t>Уровень зарегистрированной безработицы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</si>
  <si>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</si>
  <si>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</si>
  <si>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</si>
  <si>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</si>
  <si>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</si>
  <si>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</si>
  <si>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</si>
  <si>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</si>
  <si>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</si>
  <si>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</si>
  <si>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</si>
  <si>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</si>
  <si>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</si>
  <si>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</si>
  <si>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</si>
  <si>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</si>
  <si>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Общий коэффициент рождаемости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</si>
  <si>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</si>
  <si>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</si>
  <si>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</si>
  <si>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</si>
  <si>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</si>
  <si>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Оборот малых и средних предприятий, включая микропредприятия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</si>
  <si>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</si>
  <si>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>Темп роста отгрузки - РАЗДЕЛ C: Обрабатывающие производства</t>
  </si>
  <si>
    <t>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</si>
  <si>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</si>
  <si>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</si>
  <si>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</si>
  <si>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</si>
  <si>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</si>
  <si>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1 вариант</t>
  </si>
  <si>
    <t>2 вариант</t>
  </si>
  <si>
    <t>Темп роста отгрузки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</si>
  <si>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</si>
  <si>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Форма 2п</t>
  </si>
  <si>
    <t>Ожидаемая продолжительность жизни при рождении</t>
  </si>
  <si>
    <t>число лет</t>
  </si>
  <si>
    <t>Миграционный прирост (убыль)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</si>
  <si>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</si>
  <si>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</si>
  <si>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>Налоговые и неналоговые доходы, всего</t>
  </si>
  <si>
    <t>Неналоговые доходы</t>
  </si>
  <si>
    <t>Безвозмездные поступления всего, в том числе</t>
  </si>
  <si>
    <t>% г/г</t>
  </si>
  <si>
    <t xml:space="preserve">Доходы консолидированного бюджета </t>
  </si>
  <si>
    <t>Дефицит(-),профицит(+) консолидированного бюджета</t>
  </si>
  <si>
    <t>Государственный долг муниципального образования</t>
  </si>
  <si>
    <t>Номинальная начисленная среднемесячная заработная плата работников организаций</t>
  </si>
  <si>
    <t>рублей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</si>
  <si>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</si>
  <si>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</si>
  <si>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</si>
  <si>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Численность населения (в среднегодовом исчислении)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</si>
  <si>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</si>
  <si>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</si>
  <si>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число родившихся живыми
на 1000 человек населения</t>
  </si>
  <si>
    <t>млн руб.</t>
  </si>
  <si>
    <t>Промышленное производство</t>
  </si>
  <si>
    <t>% к предыдущему году
в сопоставимых ценах</t>
  </si>
  <si>
    <t>Сельское хозяйство</t>
  </si>
  <si>
    <t>Строительство</t>
  </si>
  <si>
    <t>Объем работ, выполненных по виду деятельности "Строительство"</t>
  </si>
  <si>
    <t>в ценах соответствующих лет; млн руб.</t>
  </si>
  <si>
    <t>Индекс физического объема работ, выполненных по виду деятельности "Строительство"</t>
  </si>
  <si>
    <t>тыс. кв. м общей площади</t>
  </si>
  <si>
    <t>Торговля и услуги населению</t>
  </si>
  <si>
    <t>млн рублей</t>
  </si>
  <si>
    <t>Индекс физического объема оборота розничной торговли</t>
  </si>
  <si>
    <t>Индекс физического объема платных услуг населению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</si>
  <si>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</si>
  <si>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млрд руб.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</si>
  <si>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</si>
  <si>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</si>
  <si>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</si>
  <si>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</si>
  <si>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</si>
  <si>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</si>
  <si>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</si>
  <si>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</si>
  <si>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</si>
  <si>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</si>
  <si>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дотации на выравнивание бюджетной обеспеченности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</si>
  <si>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</si>
  <si>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</si>
  <si>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</si>
  <si>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</si>
  <si>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</si>
  <si>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</si>
  <si>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</si>
  <si>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</si>
  <si>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</si>
  <si>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</si>
  <si>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</si>
  <si>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</si>
  <si>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</si>
  <si>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</si>
  <si>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</si>
  <si>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</si>
  <si>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Темп роста номинальной начисленной среднемесячной заработной платы работников организаций</t>
  </si>
  <si>
    <t>Общая численность безработных (по методологии МОТ)</t>
  </si>
  <si>
    <t>Численность безработных, зарегистрированных в государственных учреждениях службы занятости населения (на конец года)</t>
  </si>
  <si>
    <t>Финансы организаций</t>
  </si>
  <si>
    <t>Темп роста прибыли прибыльных организаций для целей бухгалтерского учета</t>
  </si>
  <si>
    <t xml:space="preserve">Консолидированный бюджет </t>
  </si>
  <si>
    <t>Расходы консолидированного бюджета, в том числе по направлениям:</t>
  </si>
  <si>
    <t xml:space="preserve">Производство важнейших видов продукции в натуральном выражении </t>
  </si>
  <si>
    <t>Развитие социальной сферы</t>
  </si>
  <si>
    <t>Туризм</t>
  </si>
  <si>
    <t>Инвестиции в основной капитал</t>
  </si>
  <si>
    <t>в ценах соответствующих лет; млн. руб.</t>
  </si>
  <si>
    <t>% к предыдущему году в сопоставимых ценах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</si>
  <si>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</si>
  <si>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</si>
  <si>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Инвестиции в основной капитал по источникам финансирования</t>
  </si>
  <si>
    <t>млн. рублей</t>
  </si>
  <si>
    <t xml:space="preserve">     кредиты банков, в том числе:</t>
  </si>
  <si>
    <t xml:space="preserve">     кредиты иностранных банков</t>
  </si>
  <si>
    <t>Заемные средства других организаций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</si>
  <si>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</si>
  <si>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</si>
  <si>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</si>
  <si>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</si>
  <si>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>Прочие</t>
  </si>
  <si>
    <t>Инвестиции</t>
  </si>
  <si>
    <t>Приложение
 к письму минэкономразвития края 
№ МЭР -10/</t>
  </si>
  <si>
    <t>Малое и среднее предпринимательство, включая микропредприятия (без учета индивидуальных предпринимателей)</t>
  </si>
  <si>
    <t>Налоговые доходы консолидированного бюджета муниципального образования Ставропольского края всего, в том числе:</t>
  </si>
  <si>
    <t>Отчет</t>
  </si>
  <si>
    <t>Оценка показателя</t>
  </si>
  <si>
    <t>Прогноз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</si>
  <si>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</si>
  <si>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</si>
  <si>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</si>
  <si>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</si>
  <si>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</si>
  <si>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</si>
  <si>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численность лиц старше трудоспособного возраста и подростков, занятых в экономике, в том числе:</t>
  </si>
  <si>
    <t>пенсионеры старше трудоспособного возраста</t>
  </si>
  <si>
    <t>подростки моложе трудоспособного возраста</t>
  </si>
  <si>
    <t xml:space="preserve">Темп роста отгрузки товаров собственного производства, выполненных работ и услуг собственными силами по промышленным видам экономической деятельности </t>
  </si>
  <si>
    <t xml:space="preserve"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</t>
  </si>
  <si>
    <t>Объем отгруженных товаров собственного производства, выполненных работ и услуг собственными силами - 10 Производство пищевых продуктов*</t>
  </si>
  <si>
    <t>Темп роста отгрузки -10 Производство пищевых продуктов*</t>
  </si>
  <si>
    <t>Темп роста отгрузки - 12 Производство табачных изделий *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</si>
  <si>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</si>
  <si>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- 12 Производство табачных изделий*</t>
  </si>
  <si>
    <t>Темп роста отгрузки -11 Производство напитков*</t>
  </si>
  <si>
    <t>Объем отгруженных товаров собственного производства, выполненных работ и услуг собственными силами - 11 Производство напитков*</t>
  </si>
  <si>
    <t>Темп роста отгрузки - 13 Производство текстильных изделий*</t>
  </si>
  <si>
    <t>Объем отгруженных товаров собственного производства, выполненных работ и услуг собственными силами - 14 Производство одежды*</t>
  </si>
  <si>
    <t>Темп роста отгрузки - 14 Производство одежды*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</si>
  <si>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</si>
  <si>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Темп отгрузки - 16 Обработка древесины и производство изделий из дерева и пробки, кроме мебели, производство изделий из соломки и материалов для плетения*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</si>
  <si>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изделий*</t>
  </si>
  <si>
    <t>Темп роста отгрузки - 17 Производство бумаги и бумажных изделий*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</si>
  <si>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информации*</t>
  </si>
  <si>
    <t>Темп роста отгрузки - 18 Деятельность полиграфическая и копирование носителей информации*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</si>
  <si>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целях*</t>
  </si>
  <si>
    <t>Темп роста отгрузки - 21 Производство лекарственных средств и материалов, применяемых в медицинских целях*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</si>
  <si>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изделий*</t>
  </si>
  <si>
    <t>Темп роста отгрузки - 22 Производство резиновых и пластмассовых изделий*</t>
  </si>
  <si>
    <t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продукции*</t>
  </si>
  <si>
    <t>Темп роста отгрузки - 23 Производство прочей неметаллической минеральной продукции*</t>
  </si>
  <si>
    <t>Объем отгруженных товаров собственного производства, выполненных работ и услуг собственными силами - 24 Производство металлургическое*</t>
  </si>
  <si>
    <t>Темп роста отгрузки - 24 Производство металлургическое*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</si>
  <si>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оборудования*</t>
  </si>
  <si>
    <t>Темп роста отгрузки - 25 Производство готовых металлических изделий, кроме машин и оборудования*</t>
  </si>
  <si>
    <t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изделий*</t>
  </si>
  <si>
    <t>Темп роста отгрузки - 26 Производство компьютеров, электронных и  оптических изделий*</t>
  </si>
  <si>
    <t>Объем отгруженных товаров собственного производства, выполненных работ и услуг собственными силами - 27 Производство электрического оборудования*</t>
  </si>
  <si>
    <t>Темп роста отгрузки - 27 Производство электрического оборудования*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</si>
  <si>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оборудования*</t>
  </si>
  <si>
    <t>Темп роста отгрузки - 30 Производство прочих транспортных средств и оборудования*</t>
  </si>
  <si>
    <t>Объем отгруженных товаров собственного производства, выполненных работ и услуг собственными силами - 31 Производство мебели*</t>
  </si>
  <si>
    <t>Темп роста отгрузки - 31 Производство мебели*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</si>
  <si>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изделий*</t>
  </si>
  <si>
    <t>Темп роста отгрузки - 32 Производство прочих готовых изделий*</t>
  </si>
  <si>
    <t>Все страны***</t>
  </si>
  <si>
    <t xml:space="preserve">   Страны вне СНГ***</t>
  </si>
  <si>
    <t xml:space="preserve">   Страны СНГ***</t>
  </si>
  <si>
    <t xml:space="preserve">    Страны вне СНГ***</t>
  </si>
  <si>
    <t xml:space="preserve">    Страны СНГ***</t>
  </si>
  <si>
    <t>Количество российских посетителей из других регионов (резидентов)***</t>
  </si>
  <si>
    <t>Количество российских туристов, посетивших муниципальное образование***</t>
  </si>
  <si>
    <t>Объем платных услуг, оказываемых организациями санаторно-курортного и туристского комплексов муниципального образования***</t>
  </si>
  <si>
    <t>*** г.Ставрополь и города-курорты КМВ</t>
  </si>
  <si>
    <t>**  г. Ставрополь и г.Невинномысск</t>
  </si>
  <si>
    <t>*  г.Ставрополь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</si>
  <si>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продуктов**</t>
  </si>
  <si>
    <t>Темп роста отгрузки - 20 Производство химических веществ и химических продуктов**</t>
  </si>
  <si>
    <t>Основные показатели, представляемые для разработки предварительного прогноза социально-экономического развития муниципального округа (городского округа) Ставропольского края на период 2023-2025 гг.</t>
  </si>
  <si>
    <t>тыс.шт.</t>
  </si>
  <si>
    <t>-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</si>
</sst>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sz val="2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2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>
      <alignment wrapText="1"/>
    </xf>
    <xf numFmtId="0" fontId="0" fillId="0" borderId="8" xfId="0" applyBorder="1"/>
    <xf numFmtId="0" fontId="3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 shrinkToFit="1"/>
    </xf>
    <xf numFmtId="0" fontId="1" fillId="0" borderId="8" xfId="0" applyFont="1" applyFill="1" applyBorder="1" applyAlignment="1" applyProtection="1">
      <alignment horizontal="left" vertical="center" wrapText="1" shrinkToFi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0" fillId="2" borderId="6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2" fillId="0" borderId="9" xfId="0" applyFont="1" applyFill="1" applyBorder="1" applyAlignment="1" applyProtection="1">
      <alignment horizontal="left" vertical="center" wrapText="1" shrinkToFi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wrapText="1"/>
    </xf>
    <xf numFmtId="0" fontId="3" fillId="0" borderId="0" xfId="0" applyFont="1" applyFill="1" applyAlignment="1"/>
    <xf numFmtId="0" fontId="0" fillId="2" borderId="9" xfId="0" applyFill="1" applyBorder="1"/>
    <xf numFmtId="2" fontId="3" fillId="0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center" vertical="top" wrapText="1" shrinkToFit="1"/>
    </xf>
    <xf numFmtId="0" fontId="3" fillId="3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left" vertical="center" wrapText="1" shrinkToFit="1"/>
    </xf>
    <xf numFmtId="2" fontId="10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 shrinkToFit="1"/>
    </xf>
    <xf numFmtId="2" fontId="3" fillId="3" borderId="1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 shrinkToFit="1"/>
    </xf>
    <xf numFmtId="2" fontId="3" fillId="3" borderId="1" xfId="0" applyNumberFormat="1" applyFont="1" applyFill="1" applyBorder="1" applyAlignment="1">
      <alignment horizontal="center" vertical="top" wrapText="1" shrinkToFit="1"/>
    </xf>
    <xf numFmtId="2" fontId="3" fillId="3" borderId="5" xfId="0" applyNumberFormat="1" applyFont="1" applyFill="1" applyBorder="1" applyAlignment="1">
      <alignment horizontal="center" vertical="top" wrapText="1" shrinkToFit="1"/>
    </xf>
    <xf numFmtId="2" fontId="3" fillId="3" borderId="7" xfId="0" applyNumberFormat="1" applyFont="1" applyFill="1" applyBorder="1" applyAlignment="1" applyProtection="1">
      <alignment horizontal="center" vertical="top" wrapText="1" shrinkToFit="1"/>
    </xf>
    <xf numFmtId="2" fontId="3" fillId="3" borderId="1" xfId="0" applyNumberFormat="1" applyFont="1" applyFill="1" applyBorder="1" applyAlignment="1" applyProtection="1">
      <alignment horizontal="center" vertical="top" wrapText="1" shrinkToFit="1"/>
    </xf>
    <xf numFmtId="2" fontId="3" fillId="3" borderId="5" xfId="0" applyNumberFormat="1" applyFont="1" applyFill="1" applyBorder="1" applyAlignment="1" applyProtection="1">
      <alignment horizontal="center" vertical="top" wrapText="1" shrinkToFit="1"/>
    </xf>
    <xf numFmtId="2" fontId="11" fillId="3" borderId="1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 applyProtection="1">
      <alignment horizontal="left" vertical="center" wrapText="1" shrinkToFit="1"/>
    </xf>
    <xf numFmtId="0" fontId="1" fillId="3" borderId="6" xfId="0" applyFont="1" applyFill="1" applyBorder="1" applyAlignment="1" applyProtection="1">
      <alignment horizontal="left" vertical="center" wrapText="1" shrinkToFit="1"/>
    </xf>
    <xf numFmtId="0" fontId="1" fillId="3" borderId="12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2" fontId="1" fillId="3" borderId="6" xfId="0" applyNumberFormat="1" applyFont="1" applyFill="1" applyBorder="1" applyAlignment="1" applyProtection="1">
      <alignment horizontal="center" vertical="top" wrapText="1" shrinkToFit="1"/>
    </xf>
    <xf numFmtId="0" fontId="2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2" fillId="3" borderId="5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vertical="center" wrapText="1" shrinkToFit="1"/>
    </xf>
    <xf numFmtId="0" fontId="3" fillId="3" borderId="5" xfId="0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top" wrapText="1" shrinkToFit="1"/>
    </xf>
    <xf numFmtId="0" fontId="4" fillId="3" borderId="7" xfId="0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 applyProtection="1">
      <alignment horizontal="left" vertical="center" wrapText="1" shrinkToFit="1"/>
    </xf>
    <xf numFmtId="0" fontId="1" fillId="3" borderId="0" xfId="0" applyFont="1" applyFill="1" applyBorder="1" applyAlignment="1" applyProtection="1">
      <alignment horizontal="left" vertical="center" wrapText="1" shrinkToFit="1"/>
    </xf>
    <xf numFmtId="0" fontId="1" fillId="3" borderId="10" xfId="0" applyFont="1" applyFill="1" applyBorder="1" applyAlignment="1" applyProtection="1">
      <alignment horizontal="left" vertical="center" wrapText="1" shrinkToFit="1"/>
    </xf>
    <xf numFmtId="0" fontId="3" fillId="3" borderId="4" xfId="0" applyFont="1" applyFill="1" applyBorder="1" applyAlignment="1" applyProtection="1">
      <alignment horizontal="left" vertical="center" wrapText="1" shrinkToFit="1"/>
    </xf>
    <xf numFmtId="0" fontId="2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 wrapText="1" shrinkToFit="1"/>
    </xf>
    <xf numFmtId="2" fontId="3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 shrinkToFit="1"/>
    </xf>
    <xf numFmtId="49" fontId="1" fillId="3" borderId="6" xfId="0" applyNumberFormat="1" applyFont="1" applyFill="1" applyBorder="1" applyAlignment="1" applyProtection="1">
      <alignment horizontal="left" vertical="center" wrapText="1" shrinkToFit="1"/>
    </xf>
    <xf numFmtId="49" fontId="1" fillId="3" borderId="9" xfId="0" applyNumberFormat="1" applyFont="1" applyFill="1" applyBorder="1" applyAlignment="1" applyProtection="1">
      <alignment horizontal="left" vertical="center" wrapText="1" shrinkToFit="1"/>
    </xf>
    <xf numFmtId="49" fontId="1" fillId="3" borderId="7" xfId="0" applyNumberFormat="1" applyFont="1" applyFill="1" applyBorder="1" applyAlignment="1" applyProtection="1">
      <alignment horizontal="left" vertical="center" wrapText="1" shrinkToFit="1"/>
    </xf>
    <xf numFmtId="0" fontId="12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left" vertical="center" wrapText="1" shrinkToFit="1"/>
    </xf>
    <xf numFmtId="0" fontId="1" fillId="3" borderId="6" xfId="0" applyFont="1" applyFill="1" applyBorder="1" applyAlignment="1" applyProtection="1">
      <alignment horizontal="left" vertical="center" wrapText="1" shrinkToFit="1"/>
    </xf>
    <xf numFmtId="0" fontId="1" fillId="3" borderId="0" xfId="0" applyFont="1" applyFill="1" applyBorder="1" applyAlignment="1" applyProtection="1">
      <alignment horizontal="left" vertical="center" wrapText="1" shrinkToFit="1"/>
    </xf>
    <xf numFmtId="0" fontId="1" fillId="3" borderId="9" xfId="0" applyFont="1" applyFill="1" applyBorder="1" applyAlignment="1" applyProtection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0"/>
  <sheetViews>
    <sheetView tabSelected="1" view="pageBreakPreview" zoomScale="70" zoomScaleNormal="70" zoomScaleSheetLayoutView="70" workbookViewId="0">
      <pane ySplit="11" topLeftCell="A12" activePane="bottomLeft" state="frozen"/>
      <selection pane="bottomLeft" activeCell="H14" sqref="H14"/>
    </sheetView>
  </sheetViews>
  <sheetFormatPr defaultRowHeight="12.75"/>
  <cols>
    <col min="1" max="1" width="47.5703125" customWidth="1"/>
    <col min="2" max="2" width="22.85546875" style="1" customWidth="1"/>
    <col min="3" max="5" width="20.28515625" customWidth="1"/>
    <col min="6" max="8" width="21.42578125" customWidth="1"/>
    <col min="9" max="9" width="21.5703125" customWidth="1"/>
    <col min="10" max="11" width="21.42578125" customWidth="1"/>
    <col min="12" max="14" width="11" customWidth="1"/>
    <col min="15" max="15" width="11.7109375" customWidth="1"/>
    <col min="16" max="16" width="11" customWidth="1"/>
    <col min="17" max="17" width="10" customWidth="1"/>
    <col min="18" max="18" width="10.85546875" customWidth="1"/>
    <col min="19" max="19" width="11" customWidth="1"/>
    <col min="20" max="20" width="10.140625" customWidth="1"/>
    <col min="21" max="21" width="18.28515625" customWidth="1"/>
  </cols>
  <sheetData>
    <row r="1" spans="1:20" ht="99.75" customHeight="1">
      <c r="G1" s="96" t="s">
        <v>151</v>
      </c>
      <c r="H1" s="96"/>
      <c r="I1" s="96"/>
      <c r="J1" s="96"/>
      <c r="K1" s="96"/>
    </row>
    <row r="2" spans="1:20" ht="22.5" hidden="1" customHeight="1">
      <c r="G2" s="96"/>
      <c r="H2" s="96"/>
      <c r="I2" s="96"/>
      <c r="J2" s="96"/>
      <c r="K2" s="96"/>
    </row>
    <row r="3" spans="1:20" ht="41.25" hidden="1" customHeight="1">
      <c r="G3" s="96"/>
      <c r="H3" s="96"/>
      <c r="I3" s="96"/>
      <c r="J3" s="96"/>
      <c r="K3" s="96"/>
    </row>
    <row r="4" spans="1:20" s="6" customFormat="1" ht="31.5" hidden="1">
      <c r="B4" s="7"/>
      <c r="H4" s="8"/>
      <c r="I4" s="9"/>
      <c r="J4" s="38"/>
      <c r="K4" s="39" t="s">
        <v>61</v>
      </c>
      <c r="L4" s="8"/>
      <c r="M4" s="37"/>
      <c r="N4" s="37"/>
      <c r="O4" s="37"/>
      <c r="P4" s="37"/>
      <c r="Q4" s="37"/>
      <c r="R4" s="37"/>
      <c r="S4" s="37"/>
      <c r="T4" s="37"/>
    </row>
    <row r="5" spans="1:20" s="6" customFormat="1" ht="31.5" hidden="1">
      <c r="B5" s="7"/>
    </row>
    <row r="6" spans="1:20" s="6" customFormat="1" ht="66" customHeight="1">
      <c r="A6" s="101" t="s">
        <v>217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7"/>
      <c r="M6" s="7"/>
      <c r="N6" s="7"/>
      <c r="O6" s="7"/>
      <c r="P6" s="7"/>
      <c r="Q6" s="7"/>
      <c r="R6" s="7"/>
      <c r="S6" s="7"/>
      <c r="T6" s="7"/>
    </row>
    <row r="7" spans="1:20" ht="2.25" customHeight="1"/>
    <row r="8" spans="1:20" s="4" customFormat="1" ht="37.5">
      <c r="A8" s="103" t="s">
        <v>40</v>
      </c>
      <c r="B8" s="103" t="s">
        <v>41</v>
      </c>
      <c r="C8" s="12" t="s">
        <v>154</v>
      </c>
      <c r="D8" s="12" t="s">
        <v>154</v>
      </c>
      <c r="E8" s="12" t="s">
        <v>155</v>
      </c>
      <c r="F8" s="102" t="s">
        <v>156</v>
      </c>
      <c r="G8" s="102"/>
      <c r="H8" s="102"/>
      <c r="I8" s="102"/>
      <c r="J8" s="102"/>
      <c r="K8" s="102"/>
      <c r="L8" s="32"/>
      <c r="M8" s="10"/>
      <c r="N8" s="10"/>
      <c r="O8" s="10"/>
      <c r="P8" s="10"/>
      <c r="Q8" s="10"/>
      <c r="R8" s="10"/>
      <c r="S8" s="10"/>
      <c r="T8" s="10"/>
    </row>
    <row r="9" spans="1:20" s="4" customFormat="1" ht="18.75">
      <c r="A9" s="104"/>
      <c r="B9" s="104"/>
      <c r="C9" s="103">
        <v>2020</v>
      </c>
      <c r="D9" s="103">
        <v>2021</v>
      </c>
      <c r="E9" s="103">
        <v>2022</v>
      </c>
      <c r="F9" s="102">
        <v>2023</v>
      </c>
      <c r="G9" s="102"/>
      <c r="H9" s="102">
        <v>2024</v>
      </c>
      <c r="I9" s="102"/>
      <c r="J9" s="102">
        <v>2025</v>
      </c>
      <c r="K9" s="102"/>
      <c r="L9" s="25"/>
      <c r="M9" s="13"/>
      <c r="N9" s="13"/>
      <c r="O9" s="13"/>
      <c r="P9" s="13"/>
      <c r="Q9" s="13"/>
      <c r="R9" s="13"/>
      <c r="S9" s="13"/>
      <c r="T9" s="13"/>
    </row>
    <row r="10" spans="1:20" s="4" customFormat="1" ht="18.75">
      <c r="A10" s="104"/>
      <c r="B10" s="104"/>
      <c r="C10" s="104"/>
      <c r="D10" s="104"/>
      <c r="E10" s="104"/>
      <c r="F10" s="12" t="s">
        <v>56</v>
      </c>
      <c r="G10" s="12" t="s">
        <v>55</v>
      </c>
      <c r="H10" s="12" t="s">
        <v>56</v>
      </c>
      <c r="I10" s="12" t="s">
        <v>55</v>
      </c>
      <c r="J10" s="12" t="s">
        <v>56</v>
      </c>
      <c r="K10" s="12" t="s">
        <v>55</v>
      </c>
      <c r="L10" s="26"/>
      <c r="M10" s="14"/>
      <c r="N10" s="14"/>
      <c r="O10" s="14"/>
      <c r="P10" s="14"/>
      <c r="Q10" s="14"/>
      <c r="R10" s="14"/>
      <c r="S10" s="14"/>
      <c r="T10" s="14"/>
    </row>
    <row r="11" spans="1:20" s="4" customFormat="1" ht="18.75">
      <c r="A11" s="105"/>
      <c r="B11" s="105"/>
      <c r="C11" s="105"/>
      <c r="D11" s="105"/>
      <c r="E11" s="105"/>
      <c r="F11" s="12" t="s">
        <v>57</v>
      </c>
      <c r="G11" s="12" t="s">
        <v>58</v>
      </c>
      <c r="H11" s="12" t="s">
        <v>57</v>
      </c>
      <c r="I11" s="12" t="s">
        <v>58</v>
      </c>
      <c r="J11" s="12" t="s">
        <v>57</v>
      </c>
      <c r="K11" s="12" t="s">
        <v>58</v>
      </c>
      <c r="L11" s="26"/>
      <c r="M11" s="14"/>
      <c r="N11" s="14"/>
      <c r="O11" s="14"/>
      <c r="P11" s="14"/>
      <c r="Q11" s="14"/>
      <c r="R11" s="14"/>
      <c r="S11" s="14"/>
      <c r="T11" s="14"/>
    </row>
    <row r="12" spans="1:20" s="4" customFormat="1" ht="30" customHeight="1">
      <c r="A12" s="11" t="s">
        <v>78</v>
      </c>
      <c r="B12" s="33"/>
      <c r="C12" s="44"/>
      <c r="D12" s="44"/>
      <c r="E12" s="33"/>
      <c r="F12" s="33"/>
      <c r="G12" s="33"/>
      <c r="H12" s="33"/>
      <c r="I12" s="33"/>
      <c r="J12" s="33"/>
      <c r="K12" s="33"/>
      <c r="L12" s="26"/>
      <c r="M12" s="14"/>
      <c r="N12" s="14"/>
      <c r="O12" s="14"/>
      <c r="P12" s="14"/>
      <c r="Q12" s="14"/>
      <c r="R12" s="14"/>
      <c r="S12" s="14"/>
      <c r="T12" s="14"/>
    </row>
    <row r="13" spans="1:20" s="4" customFormat="1" ht="45.75" customHeight="1">
      <c r="A13" s="69" t="s">
        <v>79</v>
      </c>
      <c r="B13" s="73" t="s">
        <v>21</v>
      </c>
      <c r="C13" s="46">
        <v>452.74</v>
      </c>
      <c r="D13" s="46">
        <v>501.26799999999997</v>
      </c>
      <c r="E13" s="46">
        <v>546.94965250000007</v>
      </c>
      <c r="F13" s="46">
        <v>545.5024632950001</v>
      </c>
      <c r="G13" s="46">
        <v>548.76989095250008</v>
      </c>
      <c r="H13" s="46">
        <v>545.76898431328505</v>
      </c>
      <c r="I13" s="46">
        <v>551.59044468963259</v>
      </c>
      <c r="J13" s="46">
        <v>548.58190777552898</v>
      </c>
      <c r="K13" s="46">
        <v>556.88983840759124</v>
      </c>
      <c r="L13" s="26"/>
      <c r="M13" s="14"/>
      <c r="N13" s="14"/>
      <c r="O13" s="14"/>
      <c r="P13" s="14"/>
      <c r="Q13" s="14"/>
      <c r="R13" s="14"/>
      <c r="S13" s="14"/>
      <c r="T13" s="14"/>
    </row>
    <row r="14" spans="1:20" s="4" customFormat="1" ht="66" customHeight="1">
      <c r="A14" s="69" t="s">
        <v>80</v>
      </c>
      <c r="B14" s="73" t="s">
        <v>21</v>
      </c>
      <c r="C14" s="46">
        <v>280.60000000000002</v>
      </c>
      <c r="D14" s="46">
        <v>280.60000000000002</v>
      </c>
      <c r="E14" s="46">
        <v>284.60000000000002</v>
      </c>
      <c r="F14" s="46">
        <v>284.60000000000002</v>
      </c>
      <c r="G14" s="46">
        <v>288.60000000000002</v>
      </c>
      <c r="H14" s="46">
        <v>288.60000000000002</v>
      </c>
      <c r="I14" s="46">
        <v>284.60000000000002</v>
      </c>
      <c r="J14" s="46">
        <v>284.60000000000002</v>
      </c>
      <c r="K14" s="46">
        <v>288.60000000000002</v>
      </c>
      <c r="L14" s="26"/>
      <c r="M14" s="14"/>
      <c r="N14" s="14"/>
      <c r="O14" s="14"/>
      <c r="P14" s="14"/>
      <c r="Q14" s="14"/>
      <c r="R14" s="14"/>
      <c r="S14" s="14"/>
      <c r="T14" s="14"/>
    </row>
    <row r="15" spans="1:20" s="4" customFormat="1" ht="73.5" customHeight="1">
      <c r="A15" s="69" t="s">
        <v>81</v>
      </c>
      <c r="B15" s="73" t="s">
        <v>21</v>
      </c>
      <c r="C15" s="46">
        <v>89.6</v>
      </c>
      <c r="D15" s="46">
        <v>87.6</v>
      </c>
      <c r="E15" s="46">
        <v>85.6</v>
      </c>
      <c r="F15" s="46">
        <v>85.6</v>
      </c>
      <c r="G15" s="46">
        <v>83.6</v>
      </c>
      <c r="H15" s="46">
        <v>83.6</v>
      </c>
      <c r="I15" s="46">
        <v>85.6</v>
      </c>
      <c r="J15" s="46">
        <v>85.6</v>
      </c>
      <c r="K15" s="46">
        <v>83.6</v>
      </c>
      <c r="L15" s="26"/>
      <c r="M15" s="14"/>
      <c r="N15" s="14"/>
      <c r="O15" s="14"/>
      <c r="P15" s="14"/>
      <c r="Q15" s="14"/>
      <c r="R15" s="14"/>
      <c r="S15" s="14"/>
      <c r="T15" s="14"/>
    </row>
    <row r="16" spans="1:20" s="4" customFormat="1" ht="51.75" customHeight="1">
      <c r="A16" s="69" t="s">
        <v>62</v>
      </c>
      <c r="B16" s="73" t="s">
        <v>63</v>
      </c>
      <c r="C16" s="46" t="s">
        <v>219</v>
      </c>
      <c r="D16" s="46" t="s">
        <v>219</v>
      </c>
      <c r="E16" s="46" t="s">
        <v>219</v>
      </c>
      <c r="F16" s="46" t="s">
        <v>219</v>
      </c>
      <c r="G16" s="46" t="s">
        <v>219</v>
      </c>
      <c r="H16" s="46" t="s">
        <v>219</v>
      </c>
      <c r="I16" s="46" t="s">
        <v>219</v>
      </c>
      <c r="J16" s="46" t="s">
        <v>219</v>
      </c>
      <c r="K16" s="45" t="s">
        <v>219</v>
      </c>
      <c r="L16" s="26"/>
      <c r="M16" s="14"/>
      <c r="N16" s="14"/>
      <c r="O16" s="14"/>
      <c r="P16" s="14"/>
      <c r="Q16" s="14"/>
      <c r="R16" s="14"/>
      <c r="S16" s="14"/>
      <c r="T16" s="14"/>
    </row>
    <row r="17" spans="1:20" s="4" customFormat="1" ht="93.75">
      <c r="A17" s="69" t="s">
        <v>42</v>
      </c>
      <c r="B17" s="73" t="s">
        <v>82</v>
      </c>
      <c r="C17" s="46">
        <v>11.16</v>
      </c>
      <c r="D17" s="46">
        <v>9.645538913315832</v>
      </c>
      <c r="E17" s="46">
        <v>8.4509789500231918</v>
      </c>
      <c r="F17" s="46">
        <v>8.6004999347965381</v>
      </c>
      <c r="G17" s="46">
        <v>9.2105812351091654</v>
      </c>
      <c r="H17" s="46">
        <v>9.0862890615517298</v>
      </c>
      <c r="I17" s="46">
        <v>11.014506559733</v>
      </c>
      <c r="J17" s="46">
        <v>10.006945641091702</v>
      </c>
      <c r="K17" s="46">
        <v>11.837015734981929</v>
      </c>
      <c r="L17" s="26"/>
      <c r="M17" s="14"/>
      <c r="N17" s="14"/>
      <c r="O17" s="14"/>
      <c r="P17" s="14"/>
      <c r="Q17" s="14"/>
      <c r="R17" s="14"/>
      <c r="S17" s="14"/>
      <c r="T17" s="14"/>
    </row>
    <row r="18" spans="1:20" s="4" customFormat="1" ht="64.5" customHeight="1">
      <c r="A18" s="69" t="s">
        <v>43</v>
      </c>
      <c r="B18" s="73" t="s">
        <v>44</v>
      </c>
      <c r="C18" s="46">
        <v>10.93</v>
      </c>
      <c r="D18" s="46">
        <v>11.828004181395979</v>
      </c>
      <c r="E18" s="46">
        <v>12.195135273442739</v>
      </c>
      <c r="F18" s="46">
        <v>12.203033346157602</v>
      </c>
      <c r="G18" s="46">
        <v>10.071587829658096</v>
      </c>
      <c r="H18" s="46">
        <v>11.404264295233776</v>
      </c>
      <c r="I18" s="46">
        <v>9.8297051884316442</v>
      </c>
      <c r="J18" s="46">
        <v>10.801189681404066</v>
      </c>
      <c r="K18" s="46">
        <v>9.560914210736712</v>
      </c>
      <c r="L18" s="28"/>
      <c r="M18" s="16"/>
      <c r="N18" s="16"/>
      <c r="O18" s="16"/>
      <c r="P18" s="16"/>
      <c r="Q18" s="16"/>
      <c r="R18" s="16"/>
      <c r="S18" s="16"/>
      <c r="T18" s="16"/>
    </row>
    <row r="19" spans="1:20" s="4" customFormat="1" ht="47.25" customHeight="1">
      <c r="A19" s="69" t="s">
        <v>45</v>
      </c>
      <c r="B19" s="73" t="s">
        <v>46</v>
      </c>
      <c r="C19" s="46">
        <v>0.23</v>
      </c>
      <c r="D19" s="46">
        <v>-2.1824652680801484</v>
      </c>
      <c r="E19" s="46">
        <v>-3.7441563234195483</v>
      </c>
      <c r="F19" s="46">
        <v>-3.6025334113610632</v>
      </c>
      <c r="G19" s="46">
        <v>-0.86100659454893036</v>
      </c>
      <c r="H19" s="46">
        <v>-2.3179752336820463</v>
      </c>
      <c r="I19" s="46">
        <v>1.1848013713013545</v>
      </c>
      <c r="J19" s="46">
        <v>-0.79424404031236406</v>
      </c>
      <c r="K19" s="46">
        <v>2.2761015242452176</v>
      </c>
      <c r="L19" s="26"/>
      <c r="M19" s="14"/>
      <c r="N19" s="14"/>
      <c r="O19" s="14"/>
      <c r="P19" s="14"/>
      <c r="Q19" s="14"/>
      <c r="R19" s="14"/>
      <c r="S19" s="14"/>
      <c r="T19" s="14"/>
    </row>
    <row r="20" spans="1:20" s="4" customFormat="1" ht="29.25" customHeight="1">
      <c r="A20" s="69" t="s">
        <v>64</v>
      </c>
      <c r="B20" s="73" t="s">
        <v>21</v>
      </c>
      <c r="C20" s="46">
        <v>3.9940000000000002</v>
      </c>
      <c r="D20" s="46">
        <v>4.9569999999999999</v>
      </c>
      <c r="E20" s="46">
        <v>0.21717000000000009</v>
      </c>
      <c r="F20" s="46">
        <v>0.90150743999999938</v>
      </c>
      <c r="G20" s="46">
        <v>2.0465963999999985</v>
      </c>
      <c r="H20" s="46">
        <v>52.436186697579913</v>
      </c>
      <c r="I20" s="46">
        <v>61.884328977466026</v>
      </c>
      <c r="J20" s="46">
        <v>81.388564323900653</v>
      </c>
      <c r="K20" s="46">
        <v>94.529360989400288</v>
      </c>
      <c r="L20" s="26"/>
      <c r="M20" s="14"/>
      <c r="N20" s="14"/>
      <c r="O20" s="14"/>
      <c r="P20" s="14"/>
      <c r="Q20" s="14"/>
      <c r="R20" s="14"/>
      <c r="S20" s="14"/>
      <c r="T20" s="14"/>
    </row>
    <row r="21" spans="1:20" s="4" customFormat="1" ht="30" customHeight="1">
      <c r="A21" s="85" t="s">
        <v>84</v>
      </c>
      <c r="B21" s="49"/>
      <c r="C21" s="84"/>
      <c r="D21" s="84"/>
      <c r="E21" s="49"/>
      <c r="F21" s="49"/>
      <c r="G21" s="49"/>
      <c r="H21" s="49"/>
      <c r="I21" s="49"/>
      <c r="J21" s="49"/>
      <c r="K21" s="88"/>
      <c r="L21" s="26"/>
      <c r="M21" s="14"/>
      <c r="N21" s="14"/>
      <c r="O21" s="14"/>
      <c r="P21" s="14"/>
      <c r="Q21" s="14"/>
      <c r="R21" s="14"/>
      <c r="S21" s="14"/>
      <c r="T21" s="14"/>
    </row>
    <row r="22" spans="1:20" s="4" customFormat="1" ht="125.25" customHeight="1">
      <c r="A22" s="83" t="s">
        <v>167</v>
      </c>
      <c r="B22" s="71" t="s">
        <v>47</v>
      </c>
      <c r="C22" s="47">
        <v>52410.9</v>
      </c>
      <c r="D22" s="47">
        <v>62300.9</v>
      </c>
      <c r="E22" s="47">
        <f>D22*E23/100</f>
        <v>61927.094600000011</v>
      </c>
      <c r="F22" s="47">
        <f t="shared" ref="F22" si="0">E22*F23/100</f>
        <v>62174.80297840001</v>
      </c>
      <c r="G22" s="47">
        <f>E22*G23/100</f>
        <v>64466.10547860001</v>
      </c>
      <c r="H22" s="47">
        <f>F22*H23/100</f>
        <v>64475.270688600809</v>
      </c>
      <c r="I22" s="47">
        <f>G22*I23/100</f>
        <v>67238.148014179809</v>
      </c>
      <c r="J22" s="47">
        <f>H22*J23/100</f>
        <v>67183.232057522036</v>
      </c>
      <c r="K22" s="47">
        <f>I22*K23/100</f>
        <v>70667.293562902982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s="4" customFormat="1" ht="125.25" customHeight="1">
      <c r="A23" s="86" t="s">
        <v>166</v>
      </c>
      <c r="B23" s="71" t="s">
        <v>37</v>
      </c>
      <c r="C23" s="47">
        <v>117.6</v>
      </c>
      <c r="D23" s="47">
        <v>118.9</v>
      </c>
      <c r="E23" s="47">
        <v>99.4</v>
      </c>
      <c r="F23" s="47">
        <v>100.4</v>
      </c>
      <c r="G23" s="47">
        <v>104.1</v>
      </c>
      <c r="H23" s="47">
        <v>103.7</v>
      </c>
      <c r="I23" s="47">
        <v>104.3</v>
      </c>
      <c r="J23" s="47">
        <v>104.2</v>
      </c>
      <c r="K23" s="47">
        <v>105.1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s="4" customFormat="1" ht="108" customHeight="1">
      <c r="A24" s="86" t="s">
        <v>49</v>
      </c>
      <c r="B24" s="87" t="s">
        <v>47</v>
      </c>
      <c r="C24" s="46">
        <v>40410.9</v>
      </c>
      <c r="D24" s="46">
        <v>48274.400000000001</v>
      </c>
      <c r="E24" s="46">
        <f>E26+E28+E40+E44+E46+E48+E52+E54+E56</f>
        <v>47955.717627999999</v>
      </c>
      <c r="F24" s="46">
        <f t="shared" ref="F24:K24" si="1">F26+F28+F40+F44+F46+F48+F52+F54+F56</f>
        <v>50638.1356638832</v>
      </c>
      <c r="G24" s="46">
        <f t="shared" si="1"/>
        <v>51616.988474648206</v>
      </c>
      <c r="H24" s="46">
        <f t="shared" si="1"/>
        <v>53629.370499574208</v>
      </c>
      <c r="I24" s="46">
        <f t="shared" si="1"/>
        <v>55804.013608689311</v>
      </c>
      <c r="J24" s="46">
        <f t="shared" si="1"/>
        <v>58127.562761836038</v>
      </c>
      <c r="K24" s="46">
        <f t="shared" si="1"/>
        <v>62236.329810483221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s="4" customFormat="1" ht="75" customHeight="1">
      <c r="A25" s="83" t="s">
        <v>50</v>
      </c>
      <c r="B25" s="71" t="s">
        <v>37</v>
      </c>
      <c r="C25" s="46">
        <v>120.7</v>
      </c>
      <c r="D25" s="46">
        <v>119.5</v>
      </c>
      <c r="E25" s="46">
        <f>E24/D24*100</f>
        <v>99.339852236382015</v>
      </c>
      <c r="F25" s="46">
        <f t="shared" ref="F25" si="2">F24/E24*100</f>
        <v>105.59353121705139</v>
      </c>
      <c r="G25" s="46">
        <f>G24/E24*100</f>
        <v>107.63469097689094</v>
      </c>
      <c r="H25" s="46">
        <f>H24/F24*100</f>
        <v>105.90707931181686</v>
      </c>
      <c r="I25" s="46">
        <f>I24/G24*100</f>
        <v>108.11171914087465</v>
      </c>
      <c r="J25" s="46">
        <f>J24/H24*100</f>
        <v>108.38755372356562</v>
      </c>
      <c r="K25" s="46">
        <f>K24/I24*100</f>
        <v>111.5266192982082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s="4" customFormat="1" ht="111.75" customHeight="1">
      <c r="A26" s="83" t="s">
        <v>168</v>
      </c>
      <c r="B26" s="71" t="s">
        <v>47</v>
      </c>
      <c r="C26" s="46">
        <v>4147.1000000000004</v>
      </c>
      <c r="D26" s="46">
        <v>4278.2</v>
      </c>
      <c r="E26" s="46">
        <f>D26*E27/100</f>
        <v>4355.2075999999997</v>
      </c>
      <c r="F26" s="46">
        <f t="shared" ref="F26" si="3">E26*F27/100</f>
        <v>4490.2190355999992</v>
      </c>
      <c r="G26" s="46">
        <f>E26*G27/100</f>
        <v>4578.1942291199994</v>
      </c>
      <c r="H26" s="46">
        <f>F26*H27/100</f>
        <v>4677.9101912880797</v>
      </c>
      <c r="I26" s="46">
        <f>G26*I27/100</f>
        <v>4825.4167174924796</v>
      </c>
      <c r="J26" s="46">
        <f>H26*J27/100</f>
        <v>4875.7857923795655</v>
      </c>
      <c r="K26" s="46">
        <f>I26*K27/100</f>
        <v>5149.2021792362248</v>
      </c>
      <c r="L26" s="14"/>
      <c r="M26" s="14"/>
      <c r="N26" s="14"/>
      <c r="O26" s="14"/>
      <c r="P26" s="14"/>
      <c r="Q26" s="14"/>
      <c r="R26" s="14"/>
      <c r="S26" s="14"/>
      <c r="T26" s="14"/>
    </row>
    <row r="27" spans="1:20" s="4" customFormat="1" ht="75" customHeight="1">
      <c r="A27" s="83" t="s">
        <v>169</v>
      </c>
      <c r="B27" s="71" t="s">
        <v>37</v>
      </c>
      <c r="C27" s="46">
        <v>100.1</v>
      </c>
      <c r="D27" s="46">
        <v>103.2</v>
      </c>
      <c r="E27" s="46">
        <v>101.8</v>
      </c>
      <c r="F27" s="46">
        <v>103.1</v>
      </c>
      <c r="G27" s="46">
        <v>105.12</v>
      </c>
      <c r="H27" s="46">
        <v>104.18</v>
      </c>
      <c r="I27" s="46">
        <v>105.4</v>
      </c>
      <c r="J27" s="46">
        <v>104.23</v>
      </c>
      <c r="K27" s="46">
        <v>106.71</v>
      </c>
      <c r="L27" s="14"/>
      <c r="M27" s="14"/>
      <c r="N27" s="14"/>
      <c r="O27" s="14"/>
      <c r="P27" s="14"/>
      <c r="Q27" s="14"/>
      <c r="R27" s="14"/>
      <c r="S27" s="14"/>
      <c r="T27" s="14"/>
    </row>
    <row r="28" spans="1:20" s="4" customFormat="1" ht="105" customHeight="1">
      <c r="A28" s="83" t="s">
        <v>174</v>
      </c>
      <c r="B28" s="77" t="s">
        <v>47</v>
      </c>
      <c r="C28" s="46">
        <v>6766</v>
      </c>
      <c r="D28" s="46">
        <v>6874.26</v>
      </c>
      <c r="E28" s="46">
        <f>D28*E29/100</f>
        <v>6386.1875400000008</v>
      </c>
      <c r="F28" s="46">
        <f t="shared" ref="F28" si="4">E28*F29/100</f>
        <v>6520.2974783400005</v>
      </c>
      <c r="G28" s="46">
        <f>E28*G29/100</f>
        <v>6743.8140422400002</v>
      </c>
      <c r="H28" s="46">
        <f>F28*H29/100</f>
        <v>6741.9875926035611</v>
      </c>
      <c r="I28" s="46">
        <f>G28*I29/100</f>
        <v>7303.5506077459195</v>
      </c>
      <c r="J28" s="46">
        <f>H28*J29/100</f>
        <v>7052.1190218633246</v>
      </c>
      <c r="K28" s="46">
        <f>I28*K29/100</f>
        <v>8041.2092191282563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s="4" customFormat="1" ht="75" customHeight="1">
      <c r="A29" s="83" t="s">
        <v>173</v>
      </c>
      <c r="B29" s="77" t="s">
        <v>37</v>
      </c>
      <c r="C29" s="46">
        <v>93.4</v>
      </c>
      <c r="D29" s="46">
        <v>101.6</v>
      </c>
      <c r="E29" s="46">
        <v>92.9</v>
      </c>
      <c r="F29" s="46">
        <v>102.1</v>
      </c>
      <c r="G29" s="46">
        <v>105.6</v>
      </c>
      <c r="H29" s="46">
        <v>103.4</v>
      </c>
      <c r="I29" s="46">
        <v>108.3</v>
      </c>
      <c r="J29" s="46">
        <v>104.6</v>
      </c>
      <c r="K29" s="46">
        <v>110.1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s="4" customFormat="1" ht="111" customHeight="1">
      <c r="A30" s="83" t="s">
        <v>172</v>
      </c>
      <c r="B30" s="77" t="s">
        <v>47</v>
      </c>
      <c r="C30" s="46" t="s">
        <v>219</v>
      </c>
      <c r="D30" s="46" t="s">
        <v>219</v>
      </c>
      <c r="E30" s="46" t="s">
        <v>219</v>
      </c>
      <c r="F30" s="46" t="s">
        <v>219</v>
      </c>
      <c r="G30" s="46" t="s">
        <v>219</v>
      </c>
      <c r="H30" s="46" t="s">
        <v>219</v>
      </c>
      <c r="I30" s="46" t="s">
        <v>219</v>
      </c>
      <c r="J30" s="46" t="s">
        <v>219</v>
      </c>
      <c r="K30" s="46" t="s">
        <v>219</v>
      </c>
      <c r="L30" s="14"/>
      <c r="M30" s="14"/>
      <c r="N30" s="14"/>
      <c r="O30" s="14"/>
      <c r="P30" s="14"/>
      <c r="Q30" s="14"/>
      <c r="R30" s="14"/>
      <c r="S30" s="14"/>
      <c r="T30" s="14"/>
    </row>
    <row r="31" spans="1:20" s="4" customFormat="1" ht="75">
      <c r="A31" s="83" t="s">
        <v>170</v>
      </c>
      <c r="B31" s="77" t="s">
        <v>37</v>
      </c>
      <c r="C31" s="46" t="s">
        <v>219</v>
      </c>
      <c r="D31" s="46" t="s">
        <v>219</v>
      </c>
      <c r="E31" s="46" t="s">
        <v>219</v>
      </c>
      <c r="F31" s="46" t="s">
        <v>219</v>
      </c>
      <c r="G31" s="46" t="s">
        <v>219</v>
      </c>
      <c r="H31" s="46" t="s">
        <v>219</v>
      </c>
      <c r="I31" s="46" t="s">
        <v>219</v>
      </c>
      <c r="J31" s="46" t="s">
        <v>219</v>
      </c>
      <c r="K31" s="46" t="s">
        <v>219</v>
      </c>
      <c r="L31" s="14"/>
      <c r="M31" s="14"/>
      <c r="N31" s="14"/>
      <c r="O31" s="14"/>
      <c r="P31" s="14"/>
      <c r="Q31" s="14"/>
      <c r="R31" s="14"/>
      <c r="S31" s="14"/>
      <c r="T31" s="14"/>
    </row>
    <row r="32" spans="1:20" s="4" customFormat="1" ht="113.25" customHeight="1">
      <c r="A32" s="83" t="s">
        <v>171</v>
      </c>
      <c r="B32" s="77" t="s">
        <v>47</v>
      </c>
      <c r="C32" s="46" t="s">
        <v>219</v>
      </c>
      <c r="D32" s="46" t="s">
        <v>219</v>
      </c>
      <c r="E32" s="46" t="s">
        <v>219</v>
      </c>
      <c r="F32" s="46" t="s">
        <v>219</v>
      </c>
      <c r="G32" s="46" t="s">
        <v>219</v>
      </c>
      <c r="H32" s="46" t="s">
        <v>219</v>
      </c>
      <c r="I32" s="46" t="s">
        <v>219</v>
      </c>
      <c r="J32" s="46" t="s">
        <v>219</v>
      </c>
      <c r="K32" s="46" t="s">
        <v>219</v>
      </c>
      <c r="L32" s="14"/>
      <c r="M32" s="14"/>
      <c r="N32" s="14"/>
      <c r="O32" s="14"/>
      <c r="P32" s="14"/>
      <c r="Q32" s="14"/>
      <c r="R32" s="14"/>
      <c r="S32" s="14"/>
      <c r="T32" s="14"/>
    </row>
    <row r="33" spans="1:20" s="4" customFormat="1" ht="75">
      <c r="A33" s="83" t="s">
        <v>175</v>
      </c>
      <c r="B33" s="77" t="s">
        <v>37</v>
      </c>
      <c r="C33" s="46" t="s">
        <v>219</v>
      </c>
      <c r="D33" s="46" t="s">
        <v>219</v>
      </c>
      <c r="E33" s="46" t="s">
        <v>219</v>
      </c>
      <c r="F33" s="46" t="s">
        <v>219</v>
      </c>
      <c r="G33" s="46" t="s">
        <v>219</v>
      </c>
      <c r="H33" s="46" t="s">
        <v>219</v>
      </c>
      <c r="I33" s="46" t="s">
        <v>219</v>
      </c>
      <c r="J33" s="46" t="s">
        <v>219</v>
      </c>
      <c r="K33" s="46" t="s">
        <v>219</v>
      </c>
      <c r="L33" s="14"/>
      <c r="M33" s="14"/>
      <c r="N33" s="14"/>
      <c r="O33" s="14"/>
      <c r="P33" s="14"/>
      <c r="Q33" s="14"/>
      <c r="R33" s="14"/>
      <c r="S33" s="14"/>
      <c r="T33" s="14"/>
    </row>
    <row r="34" spans="1:20" s="4" customFormat="1" ht="108.75" customHeight="1">
      <c r="A34" s="83" t="s">
        <v>176</v>
      </c>
      <c r="B34" s="77" t="s">
        <v>47</v>
      </c>
      <c r="C34" s="46" t="s">
        <v>219</v>
      </c>
      <c r="D34" s="46" t="s">
        <v>219</v>
      </c>
      <c r="E34" s="46" t="s">
        <v>219</v>
      </c>
      <c r="F34" s="46" t="s">
        <v>219</v>
      </c>
      <c r="G34" s="46" t="s">
        <v>219</v>
      </c>
      <c r="H34" s="46" t="s">
        <v>219</v>
      </c>
      <c r="I34" s="46" t="s">
        <v>219</v>
      </c>
      <c r="J34" s="46" t="s">
        <v>219</v>
      </c>
      <c r="K34" s="46" t="s">
        <v>219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0" s="4" customFormat="1" ht="75" customHeight="1">
      <c r="A35" s="83" t="s">
        <v>177</v>
      </c>
      <c r="B35" s="77" t="s">
        <v>37</v>
      </c>
      <c r="C35" s="46" t="s">
        <v>219</v>
      </c>
      <c r="D35" s="46" t="s">
        <v>219</v>
      </c>
      <c r="E35" s="46" t="s">
        <v>219</v>
      </c>
      <c r="F35" s="46" t="s">
        <v>219</v>
      </c>
      <c r="G35" s="46" t="s">
        <v>219</v>
      </c>
      <c r="H35" s="46" t="s">
        <v>219</v>
      </c>
      <c r="I35" s="46" t="s">
        <v>219</v>
      </c>
      <c r="J35" s="46" t="s">
        <v>219</v>
      </c>
      <c r="K35" s="46" t="s">
        <v>219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0" s="4" customFormat="1" ht="168" customHeight="1">
      <c r="A36" s="83" t="s">
        <v>178</v>
      </c>
      <c r="B36" s="71" t="s">
        <v>47</v>
      </c>
      <c r="C36" s="46" t="s">
        <v>219</v>
      </c>
      <c r="D36" s="46" t="s">
        <v>219</v>
      </c>
      <c r="E36" s="46" t="s">
        <v>219</v>
      </c>
      <c r="F36" s="46" t="s">
        <v>219</v>
      </c>
      <c r="G36" s="46" t="s">
        <v>219</v>
      </c>
      <c r="H36" s="46" t="s">
        <v>219</v>
      </c>
      <c r="I36" s="46" t="s">
        <v>219</v>
      </c>
      <c r="J36" s="46" t="s">
        <v>219</v>
      </c>
      <c r="K36" s="46" t="s">
        <v>219</v>
      </c>
      <c r="L36" s="14"/>
      <c r="M36" s="14"/>
      <c r="N36" s="14"/>
      <c r="O36" s="14"/>
      <c r="P36" s="14"/>
      <c r="Q36" s="14"/>
      <c r="R36" s="14"/>
      <c r="S36" s="14"/>
      <c r="T36" s="14"/>
    </row>
    <row r="37" spans="1:20" s="4" customFormat="1" ht="117.75" customHeight="1">
      <c r="A37" s="83" t="s">
        <v>179</v>
      </c>
      <c r="B37" s="71" t="s">
        <v>37</v>
      </c>
      <c r="C37" s="46" t="s">
        <v>219</v>
      </c>
      <c r="D37" s="46" t="s">
        <v>219</v>
      </c>
      <c r="E37" s="46" t="s">
        <v>219</v>
      </c>
      <c r="F37" s="46" t="s">
        <v>219</v>
      </c>
      <c r="G37" s="46" t="s">
        <v>219</v>
      </c>
      <c r="H37" s="46" t="s">
        <v>219</v>
      </c>
      <c r="I37" s="46" t="s">
        <v>219</v>
      </c>
      <c r="J37" s="46" t="s">
        <v>219</v>
      </c>
      <c r="K37" s="46" t="s">
        <v>219</v>
      </c>
      <c r="L37" s="14"/>
      <c r="M37" s="14"/>
      <c r="N37" s="14"/>
      <c r="O37" s="14"/>
      <c r="P37" s="14"/>
      <c r="Q37" s="14"/>
      <c r="R37" s="14"/>
      <c r="S37" s="14"/>
      <c r="T37" s="14"/>
    </row>
    <row r="38" spans="1:20" s="4" customFormat="1" ht="130.5" customHeight="1">
      <c r="A38" s="83" t="s">
        <v>180</v>
      </c>
      <c r="B38" s="71" t="s">
        <v>47</v>
      </c>
      <c r="C38" s="46" t="s">
        <v>219</v>
      </c>
      <c r="D38" s="46" t="s">
        <v>219</v>
      </c>
      <c r="E38" s="46" t="s">
        <v>219</v>
      </c>
      <c r="F38" s="46" t="s">
        <v>219</v>
      </c>
      <c r="G38" s="46" t="s">
        <v>219</v>
      </c>
      <c r="H38" s="46" t="s">
        <v>219</v>
      </c>
      <c r="I38" s="46" t="s">
        <v>219</v>
      </c>
      <c r="J38" s="46" t="s">
        <v>219</v>
      </c>
      <c r="K38" s="46" t="s">
        <v>219</v>
      </c>
      <c r="L38" s="14"/>
      <c r="M38" s="14"/>
      <c r="N38" s="14"/>
      <c r="O38" s="14"/>
      <c r="P38" s="14"/>
      <c r="Q38" s="14"/>
      <c r="R38" s="14"/>
      <c r="S38" s="14"/>
      <c r="T38" s="14"/>
    </row>
    <row r="39" spans="1:20" s="4" customFormat="1" ht="75">
      <c r="A39" s="83" t="s">
        <v>181</v>
      </c>
      <c r="B39" s="71" t="s">
        <v>37</v>
      </c>
      <c r="C39" s="46" t="s">
        <v>219</v>
      </c>
      <c r="D39" s="46" t="s">
        <v>219</v>
      </c>
      <c r="E39" s="46" t="s">
        <v>219</v>
      </c>
      <c r="F39" s="46" t="s">
        <v>219</v>
      </c>
      <c r="G39" s="46" t="s">
        <v>219</v>
      </c>
      <c r="H39" s="46" t="s">
        <v>219</v>
      </c>
      <c r="I39" s="46" t="s">
        <v>219</v>
      </c>
      <c r="J39" s="46" t="s">
        <v>219</v>
      </c>
      <c r="K39" s="46" t="s">
        <v>219</v>
      </c>
      <c r="L39" s="14"/>
      <c r="M39" s="14"/>
      <c r="N39" s="14"/>
      <c r="O39" s="14"/>
      <c r="P39" s="14"/>
      <c r="Q39" s="14"/>
      <c r="R39" s="14"/>
      <c r="S39" s="14"/>
      <c r="T39" s="14"/>
    </row>
    <row r="40" spans="1:20" s="4" customFormat="1" ht="127.5" customHeight="1">
      <c r="A40" s="83" t="s">
        <v>182</v>
      </c>
      <c r="B40" s="77" t="s">
        <v>47</v>
      </c>
      <c r="C40" s="46">
        <v>2415.9</v>
      </c>
      <c r="D40" s="46">
        <v>3372.4</v>
      </c>
      <c r="E40" s="46">
        <f>D40*E41/100</f>
        <v>3379.1448000000005</v>
      </c>
      <c r="F40" s="46">
        <f t="shared" ref="F40" si="5">E40*F41/100</f>
        <v>3416.3153928000002</v>
      </c>
      <c r="G40" s="46">
        <f>E40*G41/100</f>
        <v>3436.5902616000008</v>
      </c>
      <c r="H40" s="46">
        <f>F40*H41/100</f>
        <v>3481.2253852632002</v>
      </c>
      <c r="I40" s="46">
        <f>G40*I41/100</f>
        <v>3512.1952473552005</v>
      </c>
      <c r="J40" s="46">
        <f>H40*J41/100</f>
        <v>3571.7372452800428</v>
      </c>
      <c r="K40" s="46">
        <f>I40*K41/100</f>
        <v>3652.6830572494086</v>
      </c>
      <c r="L40" s="14"/>
      <c r="M40" s="14"/>
      <c r="N40" s="14"/>
      <c r="O40" s="14"/>
      <c r="P40" s="14"/>
      <c r="Q40" s="14"/>
      <c r="R40" s="14"/>
      <c r="S40" s="14"/>
      <c r="T40" s="14"/>
    </row>
    <row r="41" spans="1:20" s="4" customFormat="1" ht="75" customHeight="1">
      <c r="A41" s="83" t="s">
        <v>183</v>
      </c>
      <c r="B41" s="77" t="s">
        <v>37</v>
      </c>
      <c r="C41" s="46">
        <v>128.69999999999999</v>
      </c>
      <c r="D41" s="46">
        <v>139.6</v>
      </c>
      <c r="E41" s="46">
        <v>100.2</v>
      </c>
      <c r="F41" s="46">
        <v>101.1</v>
      </c>
      <c r="G41" s="46">
        <v>101.7</v>
      </c>
      <c r="H41" s="46">
        <v>101.9</v>
      </c>
      <c r="I41" s="46">
        <v>102.2</v>
      </c>
      <c r="J41" s="46">
        <v>102.6</v>
      </c>
      <c r="K41" s="46">
        <v>104</v>
      </c>
      <c r="L41" s="14"/>
      <c r="M41" s="14"/>
      <c r="N41" s="14"/>
      <c r="O41" s="14"/>
      <c r="P41" s="14"/>
      <c r="Q41" s="14"/>
      <c r="R41" s="14"/>
      <c r="S41" s="14"/>
      <c r="T41" s="14"/>
    </row>
    <row r="42" spans="1:20" s="4" customFormat="1" ht="135" customHeight="1">
      <c r="A42" s="83" t="s">
        <v>215</v>
      </c>
      <c r="B42" s="71" t="s">
        <v>47</v>
      </c>
      <c r="C42" s="46" t="s">
        <v>219</v>
      </c>
      <c r="D42" s="46" t="s">
        <v>219</v>
      </c>
      <c r="E42" s="46" t="s">
        <v>219</v>
      </c>
      <c r="F42" s="46" t="s">
        <v>219</v>
      </c>
      <c r="G42" s="46" t="s">
        <v>219</v>
      </c>
      <c r="H42" s="46" t="s">
        <v>219</v>
      </c>
      <c r="I42" s="46" t="s">
        <v>219</v>
      </c>
      <c r="J42" s="46" t="s">
        <v>219</v>
      </c>
      <c r="K42" s="46" t="s">
        <v>219</v>
      </c>
      <c r="L42" s="14"/>
      <c r="M42" s="14"/>
      <c r="N42" s="14"/>
      <c r="O42" s="14"/>
      <c r="P42" s="14"/>
      <c r="Q42" s="14"/>
      <c r="R42" s="14"/>
      <c r="S42" s="14"/>
      <c r="T42" s="14"/>
    </row>
    <row r="43" spans="1:20" s="4" customFormat="1" ht="75">
      <c r="A43" s="83" t="s">
        <v>216</v>
      </c>
      <c r="B43" s="71" t="s">
        <v>37</v>
      </c>
      <c r="C43" s="46" t="s">
        <v>219</v>
      </c>
      <c r="D43" s="46" t="s">
        <v>219</v>
      </c>
      <c r="E43" s="46" t="s">
        <v>219</v>
      </c>
      <c r="F43" s="46" t="s">
        <v>219</v>
      </c>
      <c r="G43" s="46" t="s">
        <v>219</v>
      </c>
      <c r="H43" s="46" t="s">
        <v>219</v>
      </c>
      <c r="I43" s="46" t="s">
        <v>219</v>
      </c>
      <c r="J43" s="46" t="s">
        <v>219</v>
      </c>
      <c r="K43" s="46" t="s">
        <v>219</v>
      </c>
      <c r="L43" s="14"/>
      <c r="M43" s="14"/>
      <c r="N43" s="14"/>
      <c r="O43" s="14"/>
      <c r="P43" s="14"/>
      <c r="Q43" s="14"/>
      <c r="R43" s="14"/>
      <c r="S43" s="14"/>
      <c r="T43" s="14"/>
    </row>
    <row r="44" spans="1:20" s="4" customFormat="1" ht="147" customHeight="1">
      <c r="A44" s="83" t="s">
        <v>184</v>
      </c>
      <c r="B44" s="77" t="s">
        <v>47</v>
      </c>
      <c r="C44" s="46">
        <v>5715.8</v>
      </c>
      <c r="D44" s="46">
        <v>5501.7</v>
      </c>
      <c r="E44" s="46">
        <f>D44*E45/100</f>
        <v>5986.39977</v>
      </c>
      <c r="F44" s="46">
        <f t="shared" ref="F44" si="6">E44*F45/100</f>
        <v>6252.7945597650005</v>
      </c>
      <c r="G44" s="46">
        <f>E44*G45/100</f>
        <v>6327.0259169130004</v>
      </c>
      <c r="H44" s="46">
        <f>F44*H45/100</f>
        <v>6621.0841593351588</v>
      </c>
      <c r="I44" s="46">
        <f>G44*I45/100</f>
        <v>6894.5601416600957</v>
      </c>
      <c r="J44" s="46">
        <f>H44*J45/100</f>
        <v>7274.5851658615393</v>
      </c>
      <c r="K44" s="46">
        <f>I44*K45/100</f>
        <v>7731.5597428576311</v>
      </c>
      <c r="L44" s="14"/>
      <c r="M44" s="14"/>
      <c r="N44" s="14"/>
      <c r="O44" s="14"/>
      <c r="P44" s="14"/>
      <c r="Q44" s="14"/>
      <c r="R44" s="14"/>
      <c r="S44" s="14"/>
      <c r="T44" s="14"/>
    </row>
    <row r="45" spans="1:20" s="4" customFormat="1" ht="75">
      <c r="A45" s="83" t="s">
        <v>185</v>
      </c>
      <c r="B45" s="77" t="s">
        <v>37</v>
      </c>
      <c r="C45" s="46">
        <v>173.2</v>
      </c>
      <c r="D45" s="46">
        <v>96.3</v>
      </c>
      <c r="E45" s="46">
        <v>108.81</v>
      </c>
      <c r="F45" s="46">
        <v>104.45</v>
      </c>
      <c r="G45" s="46">
        <v>105.69</v>
      </c>
      <c r="H45" s="46">
        <v>105.89</v>
      </c>
      <c r="I45" s="46">
        <v>108.97</v>
      </c>
      <c r="J45" s="46">
        <v>109.87</v>
      </c>
      <c r="K45" s="46">
        <v>112.14</v>
      </c>
      <c r="L45" s="14"/>
      <c r="M45" s="14"/>
      <c r="N45" s="14"/>
      <c r="O45" s="14"/>
      <c r="P45" s="14"/>
      <c r="Q45" s="14"/>
      <c r="R45" s="14"/>
      <c r="S45" s="14"/>
      <c r="T45" s="14"/>
    </row>
    <row r="46" spans="1:20" s="4" customFormat="1" ht="126.75" customHeight="1">
      <c r="A46" s="83" t="s">
        <v>186</v>
      </c>
      <c r="B46" s="71" t="s">
        <v>47</v>
      </c>
      <c r="C46" s="46">
        <v>647.6</v>
      </c>
      <c r="D46" s="46">
        <v>689.69</v>
      </c>
      <c r="E46" s="46">
        <f>D46*E47/100</f>
        <v>676.72382800000003</v>
      </c>
      <c r="F46" s="46">
        <f t="shared" ref="F46" si="7">E46*F47/100</f>
        <v>665.49021245520009</v>
      </c>
      <c r="G46" s="46">
        <f>E46*G47/100</f>
        <v>679.02468901520001</v>
      </c>
      <c r="H46" s="46">
        <f>F46*H47/100</f>
        <v>666.15570266765531</v>
      </c>
      <c r="I46" s="46">
        <f>G46*I47/100</f>
        <v>697.62996549421644</v>
      </c>
      <c r="J46" s="46">
        <f>H46*J47/100</f>
        <v>683.80882878834814</v>
      </c>
      <c r="K46" s="46">
        <f>I46*K47/100</f>
        <v>735.092694641256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s="4" customFormat="1" ht="75.75" customHeight="1">
      <c r="A47" s="83" t="s">
        <v>187</v>
      </c>
      <c r="B47" s="71" t="s">
        <v>37</v>
      </c>
      <c r="C47" s="46">
        <v>67.400000000000006</v>
      </c>
      <c r="D47" s="46">
        <v>106.5</v>
      </c>
      <c r="E47" s="46">
        <v>98.12</v>
      </c>
      <c r="F47" s="46">
        <v>98.34</v>
      </c>
      <c r="G47" s="46">
        <v>100.34</v>
      </c>
      <c r="H47" s="46">
        <v>100.1</v>
      </c>
      <c r="I47" s="46">
        <v>102.74</v>
      </c>
      <c r="J47" s="46">
        <v>102.65</v>
      </c>
      <c r="K47" s="46">
        <v>105.37</v>
      </c>
      <c r="L47" s="14"/>
      <c r="M47" s="14"/>
      <c r="N47" s="14"/>
      <c r="O47" s="14"/>
      <c r="P47" s="14"/>
      <c r="Q47" s="14"/>
      <c r="R47" s="14"/>
      <c r="S47" s="14"/>
      <c r="T47" s="14"/>
    </row>
    <row r="48" spans="1:20" s="4" customFormat="1" ht="132" customHeight="1">
      <c r="A48" s="83" t="s">
        <v>188</v>
      </c>
      <c r="B48" s="71" t="s">
        <v>47</v>
      </c>
      <c r="C48" s="46">
        <v>3976.1</v>
      </c>
      <c r="D48" s="46">
        <v>4919.1000000000004</v>
      </c>
      <c r="E48" s="46">
        <f>D48*E49/100</f>
        <v>5417.8967400000001</v>
      </c>
      <c r="F48" s="46">
        <f t="shared" ref="F48" si="8">E48*F49/100</f>
        <v>6095.6756221740006</v>
      </c>
      <c r="G48" s="46">
        <f>E48*G49/100</f>
        <v>6272.840845572</v>
      </c>
      <c r="H48" s="46">
        <f>F48*H49/100</f>
        <v>6392.5350249738749</v>
      </c>
      <c r="I48" s="46">
        <f>G48*I49/100</f>
        <v>6725.112670537741</v>
      </c>
      <c r="J48" s="46">
        <f>H48*J49/100</f>
        <v>6982.5660077789635</v>
      </c>
      <c r="K48" s="46">
        <f>I48*K49/100</f>
        <v>7540.1963262069157</v>
      </c>
      <c r="L48" s="14"/>
      <c r="M48" s="14"/>
      <c r="N48" s="14"/>
      <c r="O48" s="14"/>
      <c r="P48" s="14"/>
      <c r="Q48" s="14"/>
      <c r="R48" s="14"/>
      <c r="S48" s="14"/>
      <c r="T48" s="14"/>
    </row>
    <row r="49" spans="1:20" s="4" customFormat="1" ht="75" customHeight="1">
      <c r="A49" s="83" t="s">
        <v>189</v>
      </c>
      <c r="B49" s="71" t="s">
        <v>37</v>
      </c>
      <c r="C49" s="46">
        <v>102.6</v>
      </c>
      <c r="D49" s="46">
        <v>123.7</v>
      </c>
      <c r="E49" s="46">
        <v>110.14</v>
      </c>
      <c r="F49" s="46">
        <v>112.51</v>
      </c>
      <c r="G49" s="46">
        <v>115.78</v>
      </c>
      <c r="H49" s="46">
        <v>104.87</v>
      </c>
      <c r="I49" s="46">
        <v>107.21</v>
      </c>
      <c r="J49" s="46">
        <v>109.23</v>
      </c>
      <c r="K49" s="46">
        <v>112.12</v>
      </c>
      <c r="L49" s="14"/>
      <c r="M49" s="14"/>
      <c r="N49" s="14"/>
      <c r="O49" s="14"/>
      <c r="P49" s="14"/>
      <c r="Q49" s="14"/>
      <c r="R49" s="14"/>
      <c r="S49" s="14"/>
      <c r="T49" s="14"/>
    </row>
    <row r="50" spans="1:20" s="4" customFormat="1" ht="111" customHeight="1">
      <c r="A50" s="83" t="s">
        <v>190</v>
      </c>
      <c r="B50" s="71" t="s">
        <v>47</v>
      </c>
      <c r="C50" s="46" t="s">
        <v>219</v>
      </c>
      <c r="D50" s="46" t="s">
        <v>219</v>
      </c>
      <c r="E50" s="46" t="s">
        <v>219</v>
      </c>
      <c r="F50" s="46" t="s">
        <v>219</v>
      </c>
      <c r="G50" s="46" t="s">
        <v>219</v>
      </c>
      <c r="H50" s="46" t="s">
        <v>219</v>
      </c>
      <c r="I50" s="46" t="s">
        <v>219</v>
      </c>
      <c r="J50" s="46" t="s">
        <v>219</v>
      </c>
      <c r="K50" s="46" t="s">
        <v>219</v>
      </c>
      <c r="L50" s="14"/>
      <c r="M50" s="14"/>
      <c r="N50" s="14"/>
      <c r="O50" s="14"/>
      <c r="P50" s="14"/>
      <c r="Q50" s="14"/>
      <c r="R50" s="14"/>
      <c r="S50" s="14"/>
      <c r="T50" s="14"/>
    </row>
    <row r="51" spans="1:20" s="4" customFormat="1" ht="75">
      <c r="A51" s="83" t="s">
        <v>191</v>
      </c>
      <c r="B51" s="71" t="s">
        <v>37</v>
      </c>
      <c r="C51" s="46" t="s">
        <v>219</v>
      </c>
      <c r="D51" s="46" t="s">
        <v>219</v>
      </c>
      <c r="E51" s="46" t="s">
        <v>219</v>
      </c>
      <c r="F51" s="46" t="s">
        <v>219</v>
      </c>
      <c r="G51" s="46" t="s">
        <v>219</v>
      </c>
      <c r="H51" s="46" t="s">
        <v>219</v>
      </c>
      <c r="I51" s="46" t="s">
        <v>219</v>
      </c>
      <c r="J51" s="46" t="s">
        <v>219</v>
      </c>
      <c r="K51" s="46" t="s">
        <v>219</v>
      </c>
      <c r="L51" s="14"/>
      <c r="M51" s="14"/>
      <c r="N51" s="14"/>
      <c r="O51" s="14"/>
      <c r="P51" s="14"/>
      <c r="Q51" s="14"/>
      <c r="R51" s="14"/>
      <c r="S51" s="14"/>
      <c r="T51" s="14"/>
    </row>
    <row r="52" spans="1:20" s="4" customFormat="1" ht="131.25">
      <c r="A52" s="83" t="s">
        <v>192</v>
      </c>
      <c r="B52" s="77" t="s">
        <v>47</v>
      </c>
      <c r="C52" s="46">
        <v>140.69999999999999</v>
      </c>
      <c r="D52" s="46">
        <v>169.68</v>
      </c>
      <c r="E52" s="46">
        <f>D52*E53/100</f>
        <v>136.84692000000001</v>
      </c>
      <c r="F52" s="46">
        <f t="shared" ref="F52" si="9">E52*F53/100</f>
        <v>124.229633976</v>
      </c>
      <c r="G52" s="46">
        <f>E52*G53/100</f>
        <v>142.71765286800002</v>
      </c>
      <c r="H52" s="46">
        <f>F52*H53/100</f>
        <v>123.08672134342079</v>
      </c>
      <c r="I52" s="46">
        <f>G52*I53/100</f>
        <v>147.1989871680552</v>
      </c>
      <c r="J52" s="46">
        <f>H52*J53/100</f>
        <v>126.64392759024565</v>
      </c>
      <c r="K52" s="46">
        <f>I52*K53/100</f>
        <v>162.41936244123212</v>
      </c>
      <c r="L52" s="14"/>
      <c r="M52" s="14"/>
      <c r="N52" s="14"/>
      <c r="O52" s="14"/>
      <c r="P52" s="14"/>
      <c r="Q52" s="14"/>
      <c r="R52" s="14"/>
      <c r="S52" s="14"/>
      <c r="T52" s="14"/>
    </row>
    <row r="53" spans="1:20" s="4" customFormat="1" ht="75" customHeight="1">
      <c r="A53" s="83" t="s">
        <v>193</v>
      </c>
      <c r="B53" s="77" t="s">
        <v>37</v>
      </c>
      <c r="C53" s="46">
        <v>110.8</v>
      </c>
      <c r="D53" s="46">
        <v>120.6</v>
      </c>
      <c r="E53" s="46">
        <v>80.650000000000006</v>
      </c>
      <c r="F53" s="46">
        <v>90.78</v>
      </c>
      <c r="G53" s="46">
        <v>104.29</v>
      </c>
      <c r="H53" s="46">
        <v>99.08</v>
      </c>
      <c r="I53" s="46">
        <v>103.14</v>
      </c>
      <c r="J53" s="46">
        <v>102.89</v>
      </c>
      <c r="K53" s="46">
        <v>110.34</v>
      </c>
      <c r="L53" s="14"/>
      <c r="M53" s="14"/>
      <c r="N53" s="14"/>
      <c r="O53" s="14"/>
      <c r="P53" s="14"/>
      <c r="Q53" s="14"/>
      <c r="R53" s="14"/>
      <c r="S53" s="14"/>
      <c r="T53" s="14"/>
    </row>
    <row r="54" spans="1:20" s="4" customFormat="1" ht="127.5" customHeight="1">
      <c r="A54" s="83" t="s">
        <v>194</v>
      </c>
      <c r="B54" s="77" t="s">
        <v>47</v>
      </c>
      <c r="C54" s="46">
        <v>7597.3</v>
      </c>
      <c r="D54" s="46">
        <v>10717.9</v>
      </c>
      <c r="E54" s="46">
        <f>D54*E55/100</f>
        <v>11039.437</v>
      </c>
      <c r="F54" s="46">
        <f t="shared" ref="F54" si="10">E54*F55/100</f>
        <v>11425.817294999999</v>
      </c>
      <c r="G54" s="46">
        <f>E54*G55/100</f>
        <v>11547.251102</v>
      </c>
      <c r="H54" s="46">
        <f>F54*H55/100</f>
        <v>12008.533977044997</v>
      </c>
      <c r="I54" s="46">
        <f>G54*I55/100</f>
        <v>12263.180670324</v>
      </c>
      <c r="J54" s="46">
        <f>H54*J55/100</f>
        <v>12693.020413736564</v>
      </c>
      <c r="K54" s="46">
        <f>I54*K55/100</f>
        <v>13048.024233224736</v>
      </c>
      <c r="L54" s="14"/>
      <c r="M54" s="14"/>
      <c r="N54" s="14"/>
      <c r="O54" s="14"/>
      <c r="P54" s="14"/>
      <c r="Q54" s="14"/>
      <c r="R54" s="14"/>
      <c r="S54" s="14"/>
      <c r="T54" s="14"/>
    </row>
    <row r="55" spans="1:20" s="4" customFormat="1" ht="75" customHeight="1">
      <c r="A55" s="83" t="s">
        <v>195</v>
      </c>
      <c r="B55" s="77" t="s">
        <v>37</v>
      </c>
      <c r="C55" s="46">
        <v>190.2</v>
      </c>
      <c r="D55" s="46">
        <v>141.1</v>
      </c>
      <c r="E55" s="46">
        <v>103</v>
      </c>
      <c r="F55" s="46">
        <v>103.5</v>
      </c>
      <c r="G55" s="46">
        <v>104.6</v>
      </c>
      <c r="H55" s="46">
        <v>105.1</v>
      </c>
      <c r="I55" s="46">
        <v>106.2</v>
      </c>
      <c r="J55" s="46">
        <v>105.7</v>
      </c>
      <c r="K55" s="46">
        <v>106.4</v>
      </c>
      <c r="L55" s="14"/>
      <c r="M55" s="14"/>
      <c r="N55" s="14"/>
      <c r="O55" s="14"/>
      <c r="P55" s="14"/>
      <c r="Q55" s="14"/>
      <c r="R55" s="14"/>
      <c r="S55" s="14"/>
      <c r="T55" s="14"/>
    </row>
    <row r="56" spans="1:20" s="4" customFormat="1" ht="138" customHeight="1">
      <c r="A56" s="83" t="s">
        <v>196</v>
      </c>
      <c r="B56" s="71" t="s">
        <v>47</v>
      </c>
      <c r="C56" s="46">
        <v>7667.8</v>
      </c>
      <c r="D56" s="46">
        <v>10503.3</v>
      </c>
      <c r="E56" s="46">
        <f>D56*E57/100</f>
        <v>10577.87343</v>
      </c>
      <c r="F56" s="46">
        <f t="shared" ref="F56" si="11">E56*F57/100</f>
        <v>11647.296433772999</v>
      </c>
      <c r="G56" s="46">
        <f>E56*G57/100</f>
        <v>11889.52973532</v>
      </c>
      <c r="H56" s="46">
        <f>F56*H57/100</f>
        <v>12916.851745054257</v>
      </c>
      <c r="I56" s="46">
        <f>G56*I57/100</f>
        <v>13435.1686009116</v>
      </c>
      <c r="J56" s="46">
        <f>H56*J57/100</f>
        <v>14867.296358557449</v>
      </c>
      <c r="K56" s="46">
        <f>I56*K57/100</f>
        <v>16175.942995497568</v>
      </c>
      <c r="L56" s="14"/>
      <c r="M56" s="14"/>
      <c r="N56" s="14"/>
      <c r="O56" s="14"/>
      <c r="P56" s="14"/>
      <c r="Q56" s="14"/>
      <c r="R56" s="14"/>
      <c r="S56" s="14"/>
      <c r="T56" s="14"/>
    </row>
    <row r="57" spans="1:20" s="4" customFormat="1" ht="75" customHeight="1">
      <c r="A57" s="83" t="s">
        <v>197</v>
      </c>
      <c r="B57" s="71" t="s">
        <v>37</v>
      </c>
      <c r="C57" s="46">
        <v>107.8</v>
      </c>
      <c r="D57" s="46">
        <v>137</v>
      </c>
      <c r="E57" s="46">
        <v>100.71</v>
      </c>
      <c r="F57" s="46">
        <v>110.11</v>
      </c>
      <c r="G57" s="46">
        <v>112.4</v>
      </c>
      <c r="H57" s="46">
        <v>110.9</v>
      </c>
      <c r="I57" s="46">
        <v>113</v>
      </c>
      <c r="J57" s="46">
        <v>115.1</v>
      </c>
      <c r="K57" s="46">
        <v>120.4</v>
      </c>
      <c r="L57" s="14"/>
      <c r="M57" s="14"/>
      <c r="N57" s="14"/>
      <c r="O57" s="14"/>
      <c r="P57" s="14"/>
      <c r="Q57" s="14"/>
      <c r="R57" s="14"/>
      <c r="S57" s="14"/>
      <c r="T57" s="14"/>
    </row>
    <row r="58" spans="1:20" s="4" customFormat="1" ht="129.75" customHeight="1">
      <c r="A58" s="83" t="s">
        <v>198</v>
      </c>
      <c r="B58" s="80" t="s">
        <v>47</v>
      </c>
      <c r="C58" s="46" t="s">
        <v>219</v>
      </c>
      <c r="D58" s="46" t="s">
        <v>219</v>
      </c>
      <c r="E58" s="46" t="s">
        <v>219</v>
      </c>
      <c r="F58" s="46" t="s">
        <v>219</v>
      </c>
      <c r="G58" s="46" t="s">
        <v>219</v>
      </c>
      <c r="H58" s="46" t="s">
        <v>219</v>
      </c>
      <c r="I58" s="46" t="s">
        <v>219</v>
      </c>
      <c r="J58" s="46" t="s">
        <v>219</v>
      </c>
      <c r="K58" s="46" t="s">
        <v>219</v>
      </c>
      <c r="L58" s="14"/>
      <c r="M58" s="14"/>
      <c r="N58" s="14"/>
      <c r="O58" s="14"/>
      <c r="P58" s="14"/>
      <c r="Q58" s="14"/>
      <c r="R58" s="14"/>
      <c r="S58" s="14"/>
      <c r="T58" s="14"/>
    </row>
    <row r="59" spans="1:20" s="4" customFormat="1" ht="75">
      <c r="A59" s="83" t="s">
        <v>199</v>
      </c>
      <c r="B59" s="80" t="s">
        <v>37</v>
      </c>
      <c r="C59" s="46" t="s">
        <v>219</v>
      </c>
      <c r="D59" s="46" t="s">
        <v>219</v>
      </c>
      <c r="E59" s="46" t="s">
        <v>219</v>
      </c>
      <c r="F59" s="46" t="s">
        <v>219</v>
      </c>
      <c r="G59" s="46" t="s">
        <v>219</v>
      </c>
      <c r="H59" s="46" t="s">
        <v>219</v>
      </c>
      <c r="I59" s="46" t="s">
        <v>219</v>
      </c>
      <c r="J59" s="46" t="s">
        <v>219</v>
      </c>
      <c r="K59" s="46" t="s">
        <v>219</v>
      </c>
      <c r="L59" s="14"/>
      <c r="M59" s="14"/>
      <c r="N59" s="14"/>
      <c r="O59" s="14"/>
      <c r="P59" s="14"/>
      <c r="Q59" s="14"/>
      <c r="R59" s="14"/>
      <c r="S59" s="14"/>
      <c r="T59" s="14"/>
    </row>
    <row r="60" spans="1:20" s="4" customFormat="1" ht="108.75" customHeight="1">
      <c r="A60" s="83" t="s">
        <v>200</v>
      </c>
      <c r="B60" s="80" t="s">
        <v>47</v>
      </c>
      <c r="C60" s="46" t="s">
        <v>219</v>
      </c>
      <c r="D60" s="46" t="s">
        <v>219</v>
      </c>
      <c r="E60" s="46" t="s">
        <v>219</v>
      </c>
      <c r="F60" s="46" t="s">
        <v>219</v>
      </c>
      <c r="G60" s="46" t="s">
        <v>219</v>
      </c>
      <c r="H60" s="46" t="s">
        <v>219</v>
      </c>
      <c r="I60" s="46" t="s">
        <v>219</v>
      </c>
      <c r="J60" s="46" t="s">
        <v>219</v>
      </c>
      <c r="K60" s="46" t="s">
        <v>219</v>
      </c>
      <c r="L60" s="14"/>
      <c r="M60" s="14"/>
      <c r="N60" s="14"/>
      <c r="O60" s="14"/>
      <c r="P60" s="14"/>
      <c r="Q60" s="14"/>
      <c r="R60" s="14"/>
      <c r="S60" s="14"/>
      <c r="T60" s="14"/>
    </row>
    <row r="61" spans="1:20" s="4" customFormat="1" ht="75">
      <c r="A61" s="83" t="s">
        <v>201</v>
      </c>
      <c r="B61" s="80" t="s">
        <v>37</v>
      </c>
      <c r="C61" s="46" t="s">
        <v>219</v>
      </c>
      <c r="D61" s="46" t="s">
        <v>219</v>
      </c>
      <c r="E61" s="46" t="s">
        <v>219</v>
      </c>
      <c r="F61" s="46" t="s">
        <v>219</v>
      </c>
      <c r="G61" s="46" t="s">
        <v>219</v>
      </c>
      <c r="H61" s="46" t="s">
        <v>219</v>
      </c>
      <c r="I61" s="46" t="s">
        <v>219</v>
      </c>
      <c r="J61" s="46" t="s">
        <v>219</v>
      </c>
      <c r="K61" s="46" t="s">
        <v>219</v>
      </c>
      <c r="L61" s="16"/>
      <c r="M61" s="16"/>
      <c r="N61" s="16"/>
      <c r="O61" s="16"/>
      <c r="P61" s="16"/>
      <c r="Q61" s="16"/>
      <c r="R61" s="16"/>
      <c r="S61" s="16"/>
      <c r="T61" s="16"/>
    </row>
    <row r="62" spans="1:20" s="4" customFormat="1" ht="112.5">
      <c r="A62" s="83" t="s">
        <v>202</v>
      </c>
      <c r="B62" s="80" t="s">
        <v>47</v>
      </c>
      <c r="C62" s="46" t="s">
        <v>219</v>
      </c>
      <c r="D62" s="46" t="s">
        <v>219</v>
      </c>
      <c r="E62" s="46" t="s">
        <v>219</v>
      </c>
      <c r="F62" s="46" t="s">
        <v>219</v>
      </c>
      <c r="G62" s="46" t="s">
        <v>219</v>
      </c>
      <c r="H62" s="46" t="s">
        <v>219</v>
      </c>
      <c r="I62" s="46" t="s">
        <v>219</v>
      </c>
      <c r="J62" s="46" t="s">
        <v>219</v>
      </c>
      <c r="K62" s="46" t="s">
        <v>219</v>
      </c>
      <c r="L62" s="14"/>
      <c r="M62" s="14"/>
      <c r="N62" s="14"/>
      <c r="O62" s="14"/>
      <c r="P62" s="14"/>
      <c r="Q62" s="14"/>
      <c r="R62" s="14"/>
      <c r="S62" s="14"/>
      <c r="T62" s="14"/>
    </row>
    <row r="63" spans="1:20" s="4" customFormat="1" ht="81" customHeight="1">
      <c r="A63" s="83" t="s">
        <v>203</v>
      </c>
      <c r="B63" s="80" t="s">
        <v>37</v>
      </c>
      <c r="C63" s="46" t="s">
        <v>219</v>
      </c>
      <c r="D63" s="46" t="s">
        <v>219</v>
      </c>
      <c r="E63" s="46" t="s">
        <v>219</v>
      </c>
      <c r="F63" s="46" t="s">
        <v>219</v>
      </c>
      <c r="G63" s="46" t="s">
        <v>219</v>
      </c>
      <c r="H63" s="46" t="s">
        <v>219</v>
      </c>
      <c r="I63" s="46" t="s">
        <v>219</v>
      </c>
      <c r="J63" s="46" t="s">
        <v>219</v>
      </c>
      <c r="K63" s="46" t="s">
        <v>219</v>
      </c>
      <c r="L63" s="14"/>
      <c r="M63" s="14"/>
      <c r="N63" s="14"/>
      <c r="O63" s="14"/>
      <c r="P63" s="14"/>
      <c r="Q63" s="14"/>
      <c r="R63" s="14"/>
      <c r="S63" s="14"/>
      <c r="T63" s="14"/>
    </row>
    <row r="64" spans="1:20" s="4" customFormat="1" ht="30" customHeight="1">
      <c r="A64" s="97" t="s">
        <v>51</v>
      </c>
      <c r="B64" s="98"/>
      <c r="C64" s="100"/>
      <c r="D64" s="100"/>
      <c r="E64" s="100"/>
      <c r="F64" s="49"/>
      <c r="G64" s="49"/>
      <c r="H64" s="49"/>
      <c r="I64" s="49"/>
      <c r="J64" s="49"/>
      <c r="K64" s="49"/>
      <c r="L64" s="27"/>
      <c r="M64" s="15"/>
      <c r="N64" s="15"/>
      <c r="O64" s="15"/>
      <c r="P64" s="15"/>
      <c r="Q64" s="15"/>
      <c r="R64" s="15"/>
      <c r="S64" s="15"/>
      <c r="T64" s="15"/>
    </row>
    <row r="65" spans="1:20" s="4" customFormat="1" ht="148.5" customHeight="1">
      <c r="A65" s="83" t="s">
        <v>60</v>
      </c>
      <c r="B65" s="77" t="s">
        <v>47</v>
      </c>
      <c r="C65" s="46">
        <v>9198.2000000000007</v>
      </c>
      <c r="D65" s="48">
        <v>10204.9</v>
      </c>
      <c r="E65" s="46">
        <f>D65*E66/100</f>
        <v>10417.161919999999</v>
      </c>
      <c r="F65" s="46">
        <f t="shared" ref="F65" si="12">E65*F66/100</f>
        <v>10719.259615680001</v>
      </c>
      <c r="G65" s="46">
        <f>E65*G66/100</f>
        <v>10935.936583616</v>
      </c>
      <c r="H65" s="46">
        <f>F65*H66/100</f>
        <v>11318.466228196514</v>
      </c>
      <c r="I65" s="46">
        <f>G65*I66/100</f>
        <v>11851.274475664659</v>
      </c>
      <c r="J65" s="46">
        <f>H65*J66/100</f>
        <v>12299.777250181152</v>
      </c>
      <c r="K65" s="46">
        <f>I65*K66/100</f>
        <v>13316.092000856812</v>
      </c>
      <c r="L65" s="26"/>
      <c r="M65" s="14"/>
      <c r="N65" s="14"/>
      <c r="O65" s="14"/>
      <c r="P65" s="14"/>
      <c r="Q65" s="14"/>
      <c r="R65" s="14"/>
      <c r="S65" s="14"/>
      <c r="T65" s="14"/>
    </row>
    <row r="66" spans="1:20" s="4" customFormat="1" ht="94.5" customHeight="1">
      <c r="A66" s="83" t="s">
        <v>59</v>
      </c>
      <c r="B66" s="77" t="s">
        <v>37</v>
      </c>
      <c r="C66" s="46">
        <v>108.8</v>
      </c>
      <c r="D66" s="48">
        <v>110.9</v>
      </c>
      <c r="E66" s="48">
        <v>102.08</v>
      </c>
      <c r="F66" s="48">
        <v>102.9</v>
      </c>
      <c r="G66" s="48">
        <v>104.98</v>
      </c>
      <c r="H66" s="48">
        <v>105.59</v>
      </c>
      <c r="I66" s="48">
        <v>108.37</v>
      </c>
      <c r="J66" s="48">
        <v>108.67</v>
      </c>
      <c r="K66" s="48">
        <v>112.36</v>
      </c>
      <c r="L66" s="26"/>
      <c r="M66" s="14"/>
      <c r="N66" s="14"/>
      <c r="O66" s="14"/>
      <c r="P66" s="14"/>
      <c r="Q66" s="14"/>
      <c r="R66" s="14"/>
      <c r="S66" s="14"/>
      <c r="T66" s="14"/>
    </row>
    <row r="67" spans="1:20" s="4" customFormat="1" ht="30" customHeight="1">
      <c r="A67" s="97" t="s">
        <v>54</v>
      </c>
      <c r="B67" s="98"/>
      <c r="C67" s="99"/>
      <c r="D67" s="99"/>
      <c r="E67" s="99"/>
      <c r="F67" s="99"/>
      <c r="G67" s="99"/>
      <c r="H67" s="99"/>
      <c r="I67" s="84"/>
      <c r="J67" s="84"/>
      <c r="K67" s="84"/>
      <c r="L67" s="28"/>
      <c r="M67" s="16"/>
      <c r="N67" s="16"/>
      <c r="O67" s="16"/>
      <c r="P67" s="16"/>
      <c r="Q67" s="16"/>
      <c r="R67" s="16"/>
      <c r="S67" s="16"/>
      <c r="T67" s="16"/>
    </row>
    <row r="68" spans="1:20" s="4" customFormat="1" ht="168" customHeight="1">
      <c r="A68" s="83" t="s">
        <v>52</v>
      </c>
      <c r="B68" s="71" t="s">
        <v>47</v>
      </c>
      <c r="C68" s="46">
        <v>2650.3</v>
      </c>
      <c r="D68" s="46">
        <v>3664.5</v>
      </c>
      <c r="E68" s="46">
        <f>D68*E69/100</f>
        <v>3919.9156499999999</v>
      </c>
      <c r="F68" s="46">
        <f t="shared" ref="F68" si="13">E68*F69/100</f>
        <v>4094.3518964250002</v>
      </c>
      <c r="G68" s="46">
        <f>E68*G69/100</f>
        <v>4269.1801344149999</v>
      </c>
      <c r="H68" s="46">
        <f>F68*H69/100</f>
        <v>4355.9809826065575</v>
      </c>
      <c r="I68" s="46">
        <f>G68*I69/100</f>
        <v>4658.5293626736484</v>
      </c>
      <c r="J68" s="46">
        <f>H68*J69/100</f>
        <v>4752.375252023754</v>
      </c>
      <c r="K68" s="46">
        <f>I68*K69/100</f>
        <v>5185.8748865283051</v>
      </c>
      <c r="L68" s="26"/>
      <c r="M68" s="14"/>
      <c r="N68" s="14"/>
      <c r="O68" s="14"/>
      <c r="P68" s="14"/>
      <c r="Q68" s="14"/>
      <c r="R68" s="14"/>
      <c r="S68" s="14"/>
      <c r="T68" s="14"/>
    </row>
    <row r="69" spans="1:20" s="4" customFormat="1" ht="114.75" customHeight="1">
      <c r="A69" s="83" t="s">
        <v>53</v>
      </c>
      <c r="B69" s="71" t="s">
        <v>37</v>
      </c>
      <c r="C69" s="46">
        <v>106.4</v>
      </c>
      <c r="D69" s="48">
        <v>138.30000000000001</v>
      </c>
      <c r="E69" s="48">
        <v>106.97</v>
      </c>
      <c r="F69" s="48">
        <v>104.45</v>
      </c>
      <c r="G69" s="48">
        <v>108.91</v>
      </c>
      <c r="H69" s="48">
        <v>106.39</v>
      </c>
      <c r="I69" s="48">
        <v>109.12</v>
      </c>
      <c r="J69" s="48">
        <v>109.1</v>
      </c>
      <c r="K69" s="48">
        <v>111.32</v>
      </c>
      <c r="L69" s="26"/>
      <c r="M69" s="14"/>
      <c r="N69" s="14"/>
      <c r="O69" s="14"/>
      <c r="P69" s="14"/>
      <c r="Q69" s="14"/>
      <c r="R69" s="14"/>
      <c r="S69" s="14"/>
      <c r="T69" s="14"/>
    </row>
    <row r="70" spans="1:20" s="4" customFormat="1" ht="30" customHeight="1">
      <c r="A70" s="61" t="s">
        <v>86</v>
      </c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26"/>
      <c r="M70" s="14"/>
      <c r="N70" s="14"/>
      <c r="O70" s="14"/>
      <c r="P70" s="14"/>
      <c r="Q70" s="14"/>
      <c r="R70" s="14"/>
      <c r="S70" s="14"/>
      <c r="T70" s="14"/>
    </row>
    <row r="71" spans="1:20" s="4" customFormat="1" ht="31.5" customHeight="1">
      <c r="A71" s="69" t="s">
        <v>0</v>
      </c>
      <c r="B71" s="70" t="s">
        <v>83</v>
      </c>
      <c r="C71" s="48" t="s">
        <v>219</v>
      </c>
      <c r="D71" s="48" t="s">
        <v>219</v>
      </c>
      <c r="E71" s="48" t="s">
        <v>219</v>
      </c>
      <c r="F71" s="48" t="s">
        <v>219</v>
      </c>
      <c r="G71" s="48" t="s">
        <v>219</v>
      </c>
      <c r="H71" s="48" t="s">
        <v>219</v>
      </c>
      <c r="I71" s="48" t="s">
        <v>219</v>
      </c>
      <c r="J71" s="48" t="s">
        <v>219</v>
      </c>
      <c r="K71" s="48" t="s">
        <v>219</v>
      </c>
      <c r="L71" s="26"/>
      <c r="M71" s="14"/>
      <c r="N71" s="14"/>
      <c r="O71" s="14"/>
      <c r="P71" s="14"/>
      <c r="Q71" s="14"/>
      <c r="R71" s="14"/>
      <c r="S71" s="14"/>
      <c r="T71" s="14"/>
    </row>
    <row r="72" spans="1:20" s="4" customFormat="1" ht="75">
      <c r="A72" s="69" t="s">
        <v>1</v>
      </c>
      <c r="B72" s="70" t="s">
        <v>85</v>
      </c>
      <c r="C72" s="48" t="s">
        <v>219</v>
      </c>
      <c r="D72" s="48" t="s">
        <v>219</v>
      </c>
      <c r="E72" s="48" t="s">
        <v>219</v>
      </c>
      <c r="F72" s="48" t="s">
        <v>219</v>
      </c>
      <c r="G72" s="48" t="s">
        <v>219</v>
      </c>
      <c r="H72" s="48" t="s">
        <v>219</v>
      </c>
      <c r="I72" s="48" t="s">
        <v>219</v>
      </c>
      <c r="J72" s="48" t="s">
        <v>219</v>
      </c>
      <c r="K72" s="48" t="s">
        <v>219</v>
      </c>
      <c r="L72" s="26"/>
      <c r="M72" s="14"/>
      <c r="N72" s="14"/>
      <c r="O72" s="14"/>
      <c r="P72" s="14"/>
      <c r="Q72" s="14"/>
      <c r="R72" s="14"/>
      <c r="S72" s="14"/>
      <c r="T72" s="14"/>
    </row>
    <row r="73" spans="1:20" s="4" customFormat="1" ht="18.75">
      <c r="A73" s="69" t="s">
        <v>2</v>
      </c>
      <c r="B73" s="70" t="s">
        <v>83</v>
      </c>
      <c r="C73" s="48" t="s">
        <v>219</v>
      </c>
      <c r="D73" s="48" t="s">
        <v>219</v>
      </c>
      <c r="E73" s="48" t="s">
        <v>219</v>
      </c>
      <c r="F73" s="48" t="s">
        <v>219</v>
      </c>
      <c r="G73" s="48" t="s">
        <v>219</v>
      </c>
      <c r="H73" s="48" t="s">
        <v>219</v>
      </c>
      <c r="I73" s="48" t="s">
        <v>219</v>
      </c>
      <c r="J73" s="48" t="s">
        <v>219</v>
      </c>
      <c r="K73" s="48" t="s">
        <v>219</v>
      </c>
      <c r="L73" s="26"/>
      <c r="M73" s="14"/>
      <c r="N73" s="14"/>
      <c r="O73" s="14"/>
      <c r="P73" s="14"/>
      <c r="Q73" s="14"/>
      <c r="R73" s="14"/>
      <c r="S73" s="14"/>
      <c r="T73" s="14"/>
    </row>
    <row r="74" spans="1:20" s="4" customFormat="1" ht="75">
      <c r="A74" s="69" t="s">
        <v>3</v>
      </c>
      <c r="B74" s="70" t="s">
        <v>85</v>
      </c>
      <c r="C74" s="48" t="s">
        <v>219</v>
      </c>
      <c r="D74" s="48" t="s">
        <v>219</v>
      </c>
      <c r="E74" s="48" t="s">
        <v>219</v>
      </c>
      <c r="F74" s="48" t="s">
        <v>219</v>
      </c>
      <c r="G74" s="48" t="s">
        <v>219</v>
      </c>
      <c r="H74" s="48" t="s">
        <v>219</v>
      </c>
      <c r="I74" s="48" t="s">
        <v>219</v>
      </c>
      <c r="J74" s="48" t="s">
        <v>219</v>
      </c>
      <c r="K74" s="48" t="s">
        <v>219</v>
      </c>
      <c r="L74" s="28"/>
      <c r="M74" s="16"/>
      <c r="N74" s="16"/>
      <c r="O74" s="16"/>
      <c r="P74" s="16"/>
      <c r="Q74" s="16"/>
      <c r="R74" s="16"/>
      <c r="S74" s="16"/>
      <c r="T74" s="16"/>
    </row>
    <row r="75" spans="1:20" s="4" customFormat="1" ht="31.5" customHeight="1">
      <c r="A75" s="69" t="s">
        <v>4</v>
      </c>
      <c r="B75" s="70" t="s">
        <v>83</v>
      </c>
      <c r="C75" s="48" t="s">
        <v>219</v>
      </c>
      <c r="D75" s="48" t="s">
        <v>219</v>
      </c>
      <c r="E75" s="48" t="s">
        <v>219</v>
      </c>
      <c r="F75" s="48" t="s">
        <v>219</v>
      </c>
      <c r="G75" s="48" t="s">
        <v>219</v>
      </c>
      <c r="H75" s="48" t="s">
        <v>219</v>
      </c>
      <c r="I75" s="48" t="s">
        <v>219</v>
      </c>
      <c r="J75" s="48" t="s">
        <v>219</v>
      </c>
      <c r="K75" s="48" t="s">
        <v>219</v>
      </c>
      <c r="L75" s="26"/>
      <c r="M75" s="14"/>
      <c r="N75" s="14"/>
      <c r="O75" s="14"/>
      <c r="P75" s="14"/>
      <c r="Q75" s="14"/>
      <c r="R75" s="14"/>
      <c r="S75" s="14"/>
      <c r="T75" s="14"/>
    </row>
    <row r="76" spans="1:20" s="4" customFormat="1" ht="75">
      <c r="A76" s="69" t="s">
        <v>5</v>
      </c>
      <c r="B76" s="70" t="s">
        <v>85</v>
      </c>
      <c r="C76" s="48" t="s">
        <v>219</v>
      </c>
      <c r="D76" s="48" t="s">
        <v>219</v>
      </c>
      <c r="E76" s="48" t="s">
        <v>219</v>
      </c>
      <c r="F76" s="48" t="s">
        <v>219</v>
      </c>
      <c r="G76" s="48" t="s">
        <v>219</v>
      </c>
      <c r="H76" s="48" t="s">
        <v>219</v>
      </c>
      <c r="I76" s="48" t="s">
        <v>219</v>
      </c>
      <c r="J76" s="48" t="s">
        <v>219</v>
      </c>
      <c r="K76" s="48" t="s">
        <v>219</v>
      </c>
      <c r="L76" s="26"/>
      <c r="M76" s="14"/>
      <c r="N76" s="14"/>
      <c r="O76" s="14"/>
      <c r="P76" s="14"/>
      <c r="Q76" s="14"/>
      <c r="R76" s="14"/>
      <c r="S76" s="14"/>
      <c r="T76" s="14"/>
    </row>
    <row r="77" spans="1:20" s="36" customFormat="1" ht="30" customHeight="1">
      <c r="A77" s="97" t="s">
        <v>132</v>
      </c>
      <c r="B77" s="98"/>
      <c r="C77" s="98"/>
      <c r="D77" s="98"/>
      <c r="E77" s="98"/>
      <c r="F77" s="98"/>
      <c r="G77" s="98"/>
      <c r="H77" s="98"/>
      <c r="I77" s="98"/>
      <c r="J77" s="98"/>
      <c r="K77" s="62"/>
      <c r="L77" s="34"/>
      <c r="M77" s="35"/>
      <c r="N77" s="35"/>
      <c r="O77" s="35"/>
      <c r="P77" s="35"/>
      <c r="Q77" s="35"/>
      <c r="R77" s="35"/>
      <c r="S77" s="35"/>
      <c r="T77" s="35"/>
    </row>
    <row r="78" spans="1:20" s="4" customFormat="1" ht="53.25" customHeight="1">
      <c r="A78" s="67" t="s">
        <v>6</v>
      </c>
      <c r="B78" s="68" t="s">
        <v>7</v>
      </c>
      <c r="C78" s="48" t="s">
        <v>219</v>
      </c>
      <c r="D78" s="48" t="s">
        <v>219</v>
      </c>
      <c r="E78" s="48" t="s">
        <v>219</v>
      </c>
      <c r="F78" s="48" t="s">
        <v>219</v>
      </c>
      <c r="G78" s="48" t="s">
        <v>219</v>
      </c>
      <c r="H78" s="48" t="s">
        <v>219</v>
      </c>
      <c r="I78" s="48" t="s">
        <v>219</v>
      </c>
      <c r="J78" s="48" t="s">
        <v>219</v>
      </c>
      <c r="K78" s="48" t="s">
        <v>219</v>
      </c>
      <c r="L78" s="26"/>
      <c r="M78" s="14"/>
      <c r="N78" s="14"/>
      <c r="O78" s="14"/>
      <c r="P78" s="14"/>
      <c r="Q78" s="14"/>
      <c r="R78" s="14"/>
      <c r="S78" s="14"/>
      <c r="T78" s="14"/>
    </row>
    <row r="79" spans="1:20" s="4" customFormat="1" ht="30.75" customHeight="1">
      <c r="A79" s="67" t="s">
        <v>8</v>
      </c>
      <c r="B79" s="68" t="s">
        <v>7</v>
      </c>
      <c r="C79" s="48" t="s">
        <v>219</v>
      </c>
      <c r="D79" s="48" t="s">
        <v>219</v>
      </c>
      <c r="E79" s="48" t="s">
        <v>219</v>
      </c>
      <c r="F79" s="48" t="s">
        <v>219</v>
      </c>
      <c r="G79" s="48" t="s">
        <v>219</v>
      </c>
      <c r="H79" s="48" t="s">
        <v>219</v>
      </c>
      <c r="I79" s="48" t="s">
        <v>219</v>
      </c>
      <c r="J79" s="48" t="s">
        <v>219</v>
      </c>
      <c r="K79" s="48" t="s">
        <v>219</v>
      </c>
      <c r="L79" s="26"/>
      <c r="M79" s="14"/>
      <c r="N79" s="14"/>
      <c r="O79" s="14"/>
      <c r="P79" s="14"/>
      <c r="Q79" s="14"/>
      <c r="R79" s="14"/>
      <c r="S79" s="14"/>
      <c r="T79" s="14"/>
    </row>
    <row r="80" spans="1:20" s="4" customFormat="1" ht="50.25" customHeight="1">
      <c r="A80" s="67" t="s">
        <v>9</v>
      </c>
      <c r="B80" s="68" t="s">
        <v>7</v>
      </c>
      <c r="C80" s="48" t="s">
        <v>219</v>
      </c>
      <c r="D80" s="48" t="s">
        <v>219</v>
      </c>
      <c r="E80" s="48" t="s">
        <v>219</v>
      </c>
      <c r="F80" s="48" t="s">
        <v>219</v>
      </c>
      <c r="G80" s="48" t="s">
        <v>219</v>
      </c>
      <c r="H80" s="48" t="s">
        <v>219</v>
      </c>
      <c r="I80" s="48" t="s">
        <v>219</v>
      </c>
      <c r="J80" s="48" t="s">
        <v>219</v>
      </c>
      <c r="K80" s="48" t="s">
        <v>219</v>
      </c>
      <c r="L80" s="26"/>
      <c r="M80" s="14"/>
      <c r="N80" s="14"/>
      <c r="O80" s="14"/>
      <c r="P80" s="14"/>
      <c r="Q80" s="14"/>
      <c r="R80" s="14"/>
      <c r="S80" s="14"/>
      <c r="T80" s="14"/>
    </row>
    <row r="81" spans="1:20" s="4" customFormat="1" ht="27" customHeight="1">
      <c r="A81" s="67" t="s">
        <v>10</v>
      </c>
      <c r="B81" s="68" t="s">
        <v>7</v>
      </c>
      <c r="C81" s="48" t="s">
        <v>219</v>
      </c>
      <c r="D81" s="48" t="s">
        <v>219</v>
      </c>
      <c r="E81" s="48" t="s">
        <v>219</v>
      </c>
      <c r="F81" s="48" t="s">
        <v>219</v>
      </c>
      <c r="G81" s="48" t="s">
        <v>219</v>
      </c>
      <c r="H81" s="48" t="s">
        <v>219</v>
      </c>
      <c r="I81" s="48" t="s">
        <v>219</v>
      </c>
      <c r="J81" s="48" t="s">
        <v>219</v>
      </c>
      <c r="K81" s="48" t="s">
        <v>219</v>
      </c>
      <c r="L81" s="26"/>
      <c r="M81" s="14"/>
      <c r="N81" s="14"/>
      <c r="O81" s="14"/>
      <c r="P81" s="14"/>
      <c r="Q81" s="14"/>
      <c r="R81" s="14"/>
      <c r="S81" s="14"/>
      <c r="T81" s="14"/>
    </row>
    <row r="82" spans="1:20" s="4" customFormat="1" ht="24" customHeight="1">
      <c r="A82" s="67" t="s">
        <v>11</v>
      </c>
      <c r="B82" s="68" t="s">
        <v>7</v>
      </c>
      <c r="C82" s="48" t="s">
        <v>219</v>
      </c>
      <c r="D82" s="48" t="s">
        <v>219</v>
      </c>
      <c r="E82" s="48" t="s">
        <v>219</v>
      </c>
      <c r="F82" s="48" t="s">
        <v>219</v>
      </c>
      <c r="G82" s="48" t="s">
        <v>219</v>
      </c>
      <c r="H82" s="48" t="s">
        <v>219</v>
      </c>
      <c r="I82" s="48" t="s">
        <v>219</v>
      </c>
      <c r="J82" s="48" t="s">
        <v>219</v>
      </c>
      <c r="K82" s="48" t="s">
        <v>219</v>
      </c>
      <c r="L82" s="26"/>
      <c r="M82" s="14"/>
      <c r="N82" s="14"/>
      <c r="O82" s="14"/>
      <c r="P82" s="14"/>
      <c r="Q82" s="14"/>
      <c r="R82" s="14"/>
      <c r="S82" s="14"/>
      <c r="T82" s="14"/>
    </row>
    <row r="83" spans="1:20" s="4" customFormat="1" ht="26.25" customHeight="1">
      <c r="A83" s="67" t="s">
        <v>12</v>
      </c>
      <c r="B83" s="68" t="s">
        <v>7</v>
      </c>
      <c r="C83" s="48" t="s">
        <v>219</v>
      </c>
      <c r="D83" s="48" t="s">
        <v>219</v>
      </c>
      <c r="E83" s="48" t="s">
        <v>219</v>
      </c>
      <c r="F83" s="48" t="s">
        <v>219</v>
      </c>
      <c r="G83" s="48" t="s">
        <v>219</v>
      </c>
      <c r="H83" s="48" t="s">
        <v>219</v>
      </c>
      <c r="I83" s="48" t="s">
        <v>219</v>
      </c>
      <c r="J83" s="48" t="s">
        <v>219</v>
      </c>
      <c r="K83" s="48" t="s">
        <v>219</v>
      </c>
      <c r="L83" s="26"/>
      <c r="M83" s="14"/>
      <c r="N83" s="14"/>
      <c r="O83" s="14"/>
      <c r="P83" s="14"/>
      <c r="Q83" s="14"/>
      <c r="R83" s="14"/>
      <c r="S83" s="14"/>
      <c r="T83" s="14"/>
    </row>
    <row r="84" spans="1:20" s="4" customFormat="1" ht="26.25" customHeight="1">
      <c r="A84" s="67" t="s">
        <v>13</v>
      </c>
      <c r="B84" s="68" t="s">
        <v>7</v>
      </c>
      <c r="C84" s="48" t="s">
        <v>219</v>
      </c>
      <c r="D84" s="48" t="s">
        <v>219</v>
      </c>
      <c r="E84" s="48" t="s">
        <v>219</v>
      </c>
      <c r="F84" s="48" t="s">
        <v>219</v>
      </c>
      <c r="G84" s="48" t="s">
        <v>219</v>
      </c>
      <c r="H84" s="48" t="s">
        <v>219</v>
      </c>
      <c r="I84" s="48" t="s">
        <v>219</v>
      </c>
      <c r="J84" s="48" t="s">
        <v>219</v>
      </c>
      <c r="K84" s="48" t="s">
        <v>219</v>
      </c>
      <c r="L84" s="28"/>
      <c r="M84" s="16"/>
      <c r="N84" s="16"/>
      <c r="O84" s="16"/>
      <c r="P84" s="16"/>
      <c r="Q84" s="16"/>
      <c r="R84" s="16"/>
      <c r="S84" s="16"/>
      <c r="T84" s="16"/>
    </row>
    <row r="85" spans="1:20" s="4" customFormat="1" ht="21" customHeight="1">
      <c r="A85" s="67" t="s">
        <v>14</v>
      </c>
      <c r="B85" s="68" t="s">
        <v>7</v>
      </c>
      <c r="C85" s="48" t="s">
        <v>219</v>
      </c>
      <c r="D85" s="48" t="s">
        <v>219</v>
      </c>
      <c r="E85" s="48" t="s">
        <v>219</v>
      </c>
      <c r="F85" s="48" t="s">
        <v>219</v>
      </c>
      <c r="G85" s="48" t="s">
        <v>219</v>
      </c>
      <c r="H85" s="48" t="s">
        <v>219</v>
      </c>
      <c r="I85" s="48" t="s">
        <v>219</v>
      </c>
      <c r="J85" s="48" t="s">
        <v>219</v>
      </c>
      <c r="K85" s="48" t="s">
        <v>219</v>
      </c>
      <c r="L85" s="26"/>
      <c r="M85" s="14"/>
      <c r="N85" s="14"/>
      <c r="O85" s="14"/>
      <c r="P85" s="14"/>
      <c r="Q85" s="14"/>
      <c r="R85" s="14"/>
      <c r="S85" s="14"/>
      <c r="T85" s="14"/>
    </row>
    <row r="86" spans="1:20" s="4" customFormat="1" ht="29.25" customHeight="1">
      <c r="A86" s="67" t="s">
        <v>15</v>
      </c>
      <c r="B86" s="68" t="s">
        <v>218</v>
      </c>
      <c r="C86" s="48" t="s">
        <v>219</v>
      </c>
      <c r="D86" s="48" t="s">
        <v>219</v>
      </c>
      <c r="E86" s="48" t="s">
        <v>219</v>
      </c>
      <c r="F86" s="48" t="s">
        <v>219</v>
      </c>
      <c r="G86" s="48" t="s">
        <v>219</v>
      </c>
      <c r="H86" s="48" t="s">
        <v>219</v>
      </c>
      <c r="I86" s="48" t="s">
        <v>219</v>
      </c>
      <c r="J86" s="48" t="s">
        <v>219</v>
      </c>
      <c r="K86" s="48" t="s">
        <v>219</v>
      </c>
      <c r="L86" s="26"/>
      <c r="M86" s="14"/>
      <c r="N86" s="14"/>
      <c r="O86" s="14"/>
      <c r="P86" s="14"/>
      <c r="Q86" s="14"/>
      <c r="R86" s="14"/>
      <c r="S86" s="14"/>
      <c r="T86" s="14"/>
    </row>
    <row r="87" spans="1:20" s="4" customFormat="1" ht="30" customHeight="1">
      <c r="A87" s="61" t="s">
        <v>87</v>
      </c>
      <c r="B87" s="62"/>
      <c r="C87" s="49"/>
      <c r="D87" s="49"/>
      <c r="E87" s="49"/>
      <c r="F87" s="49"/>
      <c r="G87" s="49"/>
      <c r="H87" s="49"/>
      <c r="I87" s="49"/>
      <c r="J87" s="49"/>
      <c r="K87" s="49"/>
      <c r="L87" s="26"/>
      <c r="M87" s="14"/>
      <c r="N87" s="14"/>
      <c r="O87" s="14"/>
      <c r="P87" s="14"/>
      <c r="Q87" s="14"/>
      <c r="R87" s="14"/>
      <c r="S87" s="14"/>
      <c r="T87" s="14"/>
    </row>
    <row r="88" spans="1:20" s="4" customFormat="1" ht="66" customHeight="1">
      <c r="A88" s="69" t="s">
        <v>88</v>
      </c>
      <c r="B88" s="73" t="s">
        <v>89</v>
      </c>
      <c r="C88" s="46">
        <v>7444.1</v>
      </c>
      <c r="D88" s="46">
        <v>3842.2</v>
      </c>
      <c r="E88" s="46">
        <v>2548.3283918399998</v>
      </c>
      <c r="F88" s="46">
        <v>2346.1057923055364</v>
      </c>
      <c r="G88" s="46">
        <v>2549.3579165103033</v>
      </c>
      <c r="H88" s="46">
        <v>2379.2515749392292</v>
      </c>
      <c r="I88" s="46">
        <v>2750.4920586913004</v>
      </c>
      <c r="J88" s="46">
        <v>2528.7637439084106</v>
      </c>
      <c r="K88" s="46">
        <v>2975.1508747991766</v>
      </c>
      <c r="L88" s="28"/>
      <c r="M88" s="16"/>
      <c r="N88" s="16"/>
      <c r="O88" s="16"/>
      <c r="P88" s="16"/>
      <c r="Q88" s="16"/>
      <c r="R88" s="16"/>
      <c r="S88" s="16"/>
      <c r="T88" s="16"/>
    </row>
    <row r="89" spans="1:20" s="4" customFormat="1" ht="75" customHeight="1">
      <c r="A89" s="69" t="s">
        <v>90</v>
      </c>
      <c r="B89" s="73" t="s">
        <v>85</v>
      </c>
      <c r="C89" s="46">
        <v>210</v>
      </c>
      <c r="D89" s="46">
        <v>51.61</v>
      </c>
      <c r="E89" s="46">
        <v>64.02</v>
      </c>
      <c r="F89" s="46">
        <v>88.1</v>
      </c>
      <c r="G89" s="46">
        <v>94.2</v>
      </c>
      <c r="H89" s="46">
        <v>96.4</v>
      </c>
      <c r="I89" s="46">
        <v>101.4</v>
      </c>
      <c r="J89" s="46">
        <v>102</v>
      </c>
      <c r="K89" s="46">
        <v>103.51</v>
      </c>
      <c r="L89" s="26"/>
      <c r="M89" s="14"/>
      <c r="N89" s="14"/>
      <c r="O89" s="14"/>
      <c r="P89" s="14"/>
      <c r="Q89" s="14"/>
      <c r="R89" s="14"/>
      <c r="S89" s="14"/>
      <c r="T89" s="14"/>
    </row>
    <row r="90" spans="1:20" s="4" customFormat="1" ht="37.5">
      <c r="A90" s="69" t="s">
        <v>16</v>
      </c>
      <c r="B90" s="73" t="s">
        <v>91</v>
      </c>
      <c r="C90" s="46">
        <v>410</v>
      </c>
      <c r="D90" s="46">
        <v>452</v>
      </c>
      <c r="E90" s="46">
        <v>376</v>
      </c>
      <c r="F90" s="46">
        <v>255</v>
      </c>
      <c r="G90" s="46">
        <v>305</v>
      </c>
      <c r="H90" s="46">
        <v>260</v>
      </c>
      <c r="I90" s="46">
        <v>310</v>
      </c>
      <c r="J90" s="46">
        <v>263</v>
      </c>
      <c r="K90" s="46">
        <v>313</v>
      </c>
      <c r="L90" s="26"/>
      <c r="M90" s="14"/>
      <c r="N90" s="14"/>
      <c r="O90" s="14"/>
      <c r="P90" s="14"/>
      <c r="Q90" s="14"/>
      <c r="R90" s="14"/>
      <c r="S90" s="14"/>
      <c r="T90" s="14"/>
    </row>
    <row r="91" spans="1:20" s="4" customFormat="1" ht="30" customHeight="1">
      <c r="A91" s="85" t="s">
        <v>92</v>
      </c>
      <c r="B91" s="49"/>
      <c r="C91" s="84"/>
      <c r="D91" s="84"/>
      <c r="E91" s="84"/>
      <c r="F91" s="84"/>
      <c r="G91" s="84"/>
      <c r="H91" s="84"/>
      <c r="I91" s="84"/>
      <c r="J91" s="84"/>
      <c r="K91" s="84"/>
      <c r="L91" s="26"/>
      <c r="M91" s="14"/>
      <c r="N91" s="14"/>
      <c r="O91" s="14"/>
      <c r="P91" s="14"/>
      <c r="Q91" s="14"/>
      <c r="R91" s="14"/>
      <c r="S91" s="14"/>
      <c r="T91" s="14"/>
    </row>
    <row r="92" spans="1:20" s="4" customFormat="1" ht="31.5" customHeight="1">
      <c r="A92" s="69" t="s">
        <v>18</v>
      </c>
      <c r="B92" s="73" t="s">
        <v>93</v>
      </c>
      <c r="C92" s="46">
        <v>257352.5</v>
      </c>
      <c r="D92" s="50">
        <v>299349.09999999998</v>
      </c>
      <c r="E92" s="46">
        <v>324413.90000000002</v>
      </c>
      <c r="F92" s="46">
        <v>353695.8</v>
      </c>
      <c r="G92" s="46">
        <v>366441.7</v>
      </c>
      <c r="H92" s="46">
        <v>387723.1</v>
      </c>
      <c r="I92" s="46">
        <v>403617.2</v>
      </c>
      <c r="J92" s="46">
        <v>410893.4</v>
      </c>
      <c r="K92" s="46">
        <v>431100.3</v>
      </c>
      <c r="L92" s="26"/>
      <c r="M92" s="14"/>
      <c r="N92" s="14"/>
      <c r="O92" s="14"/>
      <c r="P92" s="14"/>
      <c r="Q92" s="14"/>
      <c r="R92" s="14"/>
      <c r="S92" s="14"/>
      <c r="T92" s="14"/>
    </row>
    <row r="93" spans="1:20" s="4" customFormat="1" ht="75" customHeight="1">
      <c r="A93" s="69" t="s">
        <v>94</v>
      </c>
      <c r="B93" s="73" t="s">
        <v>85</v>
      </c>
      <c r="C93" s="46">
        <v>92</v>
      </c>
      <c r="D93" s="50">
        <v>106.6</v>
      </c>
      <c r="E93" s="46">
        <v>91.3</v>
      </c>
      <c r="F93" s="46">
        <v>100.3</v>
      </c>
      <c r="G93" s="46">
        <v>102.5</v>
      </c>
      <c r="H93" s="46">
        <v>104.9</v>
      </c>
      <c r="I93" s="46">
        <v>104.9</v>
      </c>
      <c r="J93" s="46">
        <v>101.9</v>
      </c>
      <c r="K93" s="46">
        <v>102.8</v>
      </c>
      <c r="L93" s="28"/>
      <c r="M93" s="16"/>
      <c r="N93" s="16"/>
      <c r="O93" s="16"/>
      <c r="P93" s="16"/>
      <c r="Q93" s="16"/>
      <c r="R93" s="16"/>
      <c r="S93" s="16"/>
      <c r="T93" s="16"/>
    </row>
    <row r="94" spans="1:20" s="4" customFormat="1" ht="31.5" customHeight="1">
      <c r="A94" s="69" t="s">
        <v>19</v>
      </c>
      <c r="B94" s="73" t="s">
        <v>93</v>
      </c>
      <c r="C94" s="48" t="s">
        <v>219</v>
      </c>
      <c r="D94" s="48" t="s">
        <v>219</v>
      </c>
      <c r="E94" s="48" t="s">
        <v>219</v>
      </c>
      <c r="F94" s="48" t="s">
        <v>219</v>
      </c>
      <c r="G94" s="48" t="s">
        <v>219</v>
      </c>
      <c r="H94" s="48" t="s">
        <v>219</v>
      </c>
      <c r="I94" s="48" t="s">
        <v>219</v>
      </c>
      <c r="J94" s="48" t="s">
        <v>219</v>
      </c>
      <c r="K94" s="48" t="s">
        <v>219</v>
      </c>
      <c r="L94" s="26"/>
      <c r="M94" s="14"/>
      <c r="N94" s="14"/>
      <c r="O94" s="14"/>
      <c r="P94" s="14"/>
      <c r="Q94" s="14"/>
      <c r="R94" s="14"/>
      <c r="S94" s="14"/>
      <c r="T94" s="14"/>
    </row>
    <row r="95" spans="1:20" s="4" customFormat="1" ht="82.5" customHeight="1">
      <c r="A95" s="69" t="s">
        <v>95</v>
      </c>
      <c r="B95" s="73" t="s">
        <v>85</v>
      </c>
      <c r="C95" s="48" t="s">
        <v>219</v>
      </c>
      <c r="D95" s="48" t="s">
        <v>219</v>
      </c>
      <c r="E95" s="48" t="s">
        <v>219</v>
      </c>
      <c r="F95" s="48" t="s">
        <v>219</v>
      </c>
      <c r="G95" s="48" t="s">
        <v>219</v>
      </c>
      <c r="H95" s="48" t="s">
        <v>219</v>
      </c>
      <c r="I95" s="48" t="s">
        <v>219</v>
      </c>
      <c r="J95" s="48" t="s">
        <v>219</v>
      </c>
      <c r="K95" s="48" t="s">
        <v>219</v>
      </c>
      <c r="L95" s="26"/>
      <c r="M95" s="14"/>
      <c r="N95" s="14"/>
      <c r="O95" s="14"/>
      <c r="P95" s="14"/>
      <c r="Q95" s="14"/>
      <c r="R95" s="14"/>
      <c r="S95" s="14"/>
      <c r="T95" s="14"/>
    </row>
    <row r="96" spans="1:20" s="4" customFormat="1" ht="46.5" customHeight="1">
      <c r="A96" s="92" t="s">
        <v>152</v>
      </c>
      <c r="B96" s="93"/>
      <c r="C96" s="94"/>
      <c r="D96" s="94"/>
      <c r="E96" s="93"/>
      <c r="F96" s="93"/>
      <c r="G96" s="93"/>
      <c r="H96" s="93"/>
      <c r="I96" s="93"/>
      <c r="J96" s="93"/>
      <c r="K96" s="95"/>
      <c r="L96" s="26"/>
      <c r="M96" s="14"/>
      <c r="N96" s="14"/>
      <c r="O96" s="14"/>
      <c r="P96" s="14"/>
      <c r="Q96" s="14"/>
      <c r="R96" s="14"/>
      <c r="S96" s="14"/>
      <c r="T96" s="14"/>
    </row>
    <row r="97" spans="1:21" s="4" customFormat="1" ht="72" customHeight="1">
      <c r="A97" s="69" t="s">
        <v>65</v>
      </c>
      <c r="B97" s="73" t="s">
        <v>20</v>
      </c>
      <c r="C97" s="46">
        <v>9660</v>
      </c>
      <c r="D97" s="46">
        <v>9573</v>
      </c>
      <c r="E97" s="46">
        <v>9231.5</v>
      </c>
      <c r="F97" s="46">
        <v>8999</v>
      </c>
      <c r="G97" s="46">
        <v>9894</v>
      </c>
      <c r="H97" s="46">
        <v>9221</v>
      </c>
      <c r="I97" s="46">
        <v>9963</v>
      </c>
      <c r="J97" s="46">
        <v>9334</v>
      </c>
      <c r="K97" s="46">
        <v>10002</v>
      </c>
      <c r="L97" s="28"/>
      <c r="M97" s="16"/>
      <c r="N97" s="16"/>
      <c r="O97" s="16"/>
      <c r="P97" s="16"/>
      <c r="Q97" s="16"/>
      <c r="R97" s="16"/>
      <c r="S97" s="16"/>
      <c r="T97" s="16"/>
    </row>
    <row r="98" spans="1:21" s="4" customFormat="1" ht="108.75" customHeight="1">
      <c r="A98" s="69" t="s">
        <v>96</v>
      </c>
      <c r="B98" s="73" t="s">
        <v>21</v>
      </c>
      <c r="C98" s="46">
        <v>50.03</v>
      </c>
      <c r="D98" s="46">
        <v>50.5</v>
      </c>
      <c r="E98" s="46">
        <v>48.82</v>
      </c>
      <c r="F98" s="46">
        <v>48.08</v>
      </c>
      <c r="G98" s="46">
        <v>51.5</v>
      </c>
      <c r="H98" s="46">
        <v>49.5</v>
      </c>
      <c r="I98" s="46">
        <v>52</v>
      </c>
      <c r="J98" s="46">
        <v>49.8</v>
      </c>
      <c r="K98" s="46">
        <v>52.6</v>
      </c>
      <c r="L98" s="29"/>
      <c r="M98" s="18"/>
      <c r="N98" s="17"/>
      <c r="O98" s="18"/>
      <c r="P98" s="17"/>
      <c r="Q98" s="18"/>
      <c r="R98" s="17"/>
      <c r="S98" s="18"/>
      <c r="T98" s="17"/>
    </row>
    <row r="99" spans="1:21" s="4" customFormat="1" ht="56.25">
      <c r="A99" s="69" t="s">
        <v>48</v>
      </c>
      <c r="B99" s="73" t="s">
        <v>97</v>
      </c>
      <c r="C99" s="46">
        <v>304.2</v>
      </c>
      <c r="D99" s="46">
        <v>301.2</v>
      </c>
      <c r="E99" s="46">
        <v>300.17</v>
      </c>
      <c r="F99" s="46">
        <v>288.17</v>
      </c>
      <c r="G99" s="46">
        <v>302.8</v>
      </c>
      <c r="H99" s="46">
        <v>299.8</v>
      </c>
      <c r="I99" s="46">
        <v>303</v>
      </c>
      <c r="J99" s="46">
        <v>302.2</v>
      </c>
      <c r="K99" s="46">
        <v>305.89999999999998</v>
      </c>
      <c r="L99" s="29"/>
      <c r="M99" s="18"/>
      <c r="N99" s="17"/>
      <c r="O99" s="18"/>
      <c r="P99" s="17"/>
      <c r="Q99" s="18"/>
      <c r="R99" s="17"/>
      <c r="S99" s="18"/>
      <c r="T99" s="17"/>
    </row>
    <row r="100" spans="1:21" s="4" customFormat="1" ht="30" customHeight="1">
      <c r="A100" s="61" t="s">
        <v>150</v>
      </c>
      <c r="B100" s="62"/>
      <c r="C100" s="84"/>
      <c r="D100" s="84"/>
      <c r="E100" s="62"/>
      <c r="F100" s="62"/>
      <c r="G100" s="62"/>
      <c r="H100" s="62"/>
      <c r="I100" s="62"/>
      <c r="J100" s="62"/>
      <c r="K100" s="62"/>
      <c r="L100" s="29"/>
      <c r="M100" s="19"/>
      <c r="N100" s="17"/>
      <c r="O100" s="19"/>
      <c r="P100" s="17"/>
      <c r="Q100" s="19"/>
      <c r="R100" s="17"/>
      <c r="S100" s="19"/>
      <c r="T100" s="17"/>
      <c r="U100" s="2"/>
    </row>
    <row r="101" spans="1:21" s="4" customFormat="1" ht="56.25">
      <c r="A101" s="64" t="s">
        <v>135</v>
      </c>
      <c r="B101" s="71" t="s">
        <v>136</v>
      </c>
      <c r="C101" s="51">
        <v>43637.3</v>
      </c>
      <c r="D101" s="50">
        <v>63912.27</v>
      </c>
      <c r="E101" s="50">
        <v>57197.22</v>
      </c>
      <c r="F101" s="51">
        <v>54316.653606359992</v>
      </c>
      <c r="G101" s="47">
        <v>55131.428005259993</v>
      </c>
      <c r="H101" s="51">
        <v>53306.836687260002</v>
      </c>
      <c r="I101" s="52">
        <v>55379.892728939987</v>
      </c>
      <c r="J101" s="51">
        <v>53644.986651899999</v>
      </c>
      <c r="K101" s="52">
        <v>57995.006824560005</v>
      </c>
      <c r="L101" s="29"/>
      <c r="M101" s="19"/>
      <c r="N101" s="17"/>
      <c r="O101" s="19"/>
      <c r="P101" s="17"/>
      <c r="Q101" s="19"/>
      <c r="R101" s="17"/>
      <c r="S101" s="19"/>
      <c r="T101" s="17"/>
      <c r="U101" s="10"/>
    </row>
    <row r="102" spans="1:21" s="4" customFormat="1" ht="75" customHeight="1">
      <c r="A102" s="64" t="s">
        <v>22</v>
      </c>
      <c r="B102" s="71" t="s">
        <v>137</v>
      </c>
      <c r="C102" s="51">
        <v>106.4</v>
      </c>
      <c r="D102" s="50">
        <v>126.16</v>
      </c>
      <c r="E102" s="52">
        <v>89.493332031548874</v>
      </c>
      <c r="F102" s="52">
        <v>94.963799999999992</v>
      </c>
      <c r="G102" s="50">
        <v>96.388299999999987</v>
      </c>
      <c r="H102" s="51">
        <v>98.140870521188091</v>
      </c>
      <c r="I102" s="52">
        <v>100.45067710500133</v>
      </c>
      <c r="J102" s="51">
        <v>100.63434633464342</v>
      </c>
      <c r="K102" s="52">
        <v>104.72213644114451</v>
      </c>
      <c r="L102" s="30"/>
      <c r="M102" s="21"/>
      <c r="N102" s="20"/>
      <c r="O102" s="21"/>
      <c r="P102" s="20"/>
      <c r="Q102" s="21"/>
      <c r="R102" s="20"/>
      <c r="S102" s="21"/>
      <c r="T102" s="20"/>
    </row>
    <row r="103" spans="1:21" s="4" customFormat="1" ht="131.25">
      <c r="A103" s="67" t="s">
        <v>138</v>
      </c>
      <c r="B103" s="71" t="s">
        <v>47</v>
      </c>
      <c r="C103" s="51">
        <v>18741.2</v>
      </c>
      <c r="D103" s="50">
        <v>22719</v>
      </c>
      <c r="E103" s="47">
        <v>20151.753000000001</v>
      </c>
      <c r="F103" s="51">
        <v>18835.843529100002</v>
      </c>
      <c r="G103" s="51">
        <v>19172.377804200001</v>
      </c>
      <c r="H103" s="51">
        <v>18325.392169461393</v>
      </c>
      <c r="I103" s="51">
        <v>18764.006156970543</v>
      </c>
      <c r="J103" s="51">
        <v>18345.550100847799</v>
      </c>
      <c r="K103" s="51">
        <v>19326.92634167966</v>
      </c>
      <c r="L103" s="30"/>
      <c r="M103" s="22"/>
      <c r="N103" s="20"/>
      <c r="O103" s="22"/>
      <c r="P103" s="20"/>
      <c r="Q103" s="22"/>
      <c r="R103" s="20"/>
      <c r="S103" s="22"/>
      <c r="T103" s="20"/>
    </row>
    <row r="104" spans="1:21" s="4" customFormat="1" ht="75" customHeight="1">
      <c r="A104" s="67" t="s">
        <v>139</v>
      </c>
      <c r="B104" s="71" t="s">
        <v>137</v>
      </c>
      <c r="C104" s="51">
        <v>95.3</v>
      </c>
      <c r="D104" s="50">
        <v>117</v>
      </c>
      <c r="E104" s="47">
        <v>88.7</v>
      </c>
      <c r="F104" s="89">
        <v>93.47</v>
      </c>
      <c r="G104" s="89">
        <v>95.14</v>
      </c>
      <c r="H104" s="51">
        <v>97.29</v>
      </c>
      <c r="I104" s="47">
        <v>97.87</v>
      </c>
      <c r="J104" s="51">
        <v>100.11</v>
      </c>
      <c r="K104" s="47">
        <v>103</v>
      </c>
      <c r="L104" s="30"/>
      <c r="M104" s="22"/>
      <c r="N104" s="20"/>
      <c r="O104" s="22"/>
      <c r="P104" s="20"/>
      <c r="Q104" s="22"/>
      <c r="R104" s="20"/>
      <c r="S104" s="22"/>
      <c r="T104" s="20"/>
    </row>
    <row r="105" spans="1:21" s="4" customFormat="1" ht="39">
      <c r="A105" s="76" t="s">
        <v>140</v>
      </c>
      <c r="B105" s="77"/>
      <c r="C105" s="78"/>
      <c r="D105" s="53"/>
      <c r="E105" s="79"/>
      <c r="F105" s="80"/>
      <c r="G105" s="76"/>
      <c r="H105" s="80"/>
      <c r="I105" s="76"/>
      <c r="J105" s="80"/>
      <c r="K105" s="81"/>
      <c r="L105" s="30"/>
      <c r="M105" s="23"/>
      <c r="N105" s="20"/>
      <c r="O105" s="23"/>
      <c r="P105" s="20"/>
      <c r="Q105" s="23"/>
      <c r="R105" s="20"/>
      <c r="S105" s="23"/>
      <c r="T105" s="20"/>
    </row>
    <row r="106" spans="1:21" s="4" customFormat="1" ht="18.75">
      <c r="A106" s="82" t="s">
        <v>23</v>
      </c>
      <c r="B106" s="77" t="s">
        <v>141</v>
      </c>
      <c r="C106" s="53">
        <v>8305.7999999999993</v>
      </c>
      <c r="D106" s="46">
        <v>10543.9</v>
      </c>
      <c r="E106" s="54">
        <v>11071.094999999999</v>
      </c>
      <c r="F106" s="53">
        <v>11292.516899999999</v>
      </c>
      <c r="G106" s="55">
        <v>11624.649749999999</v>
      </c>
      <c r="H106" s="53">
        <v>11518.367237999999</v>
      </c>
      <c r="I106" s="55">
        <v>11857.142744999997</v>
      </c>
      <c r="J106" s="53">
        <v>11748.734582759998</v>
      </c>
      <c r="K106" s="56">
        <v>12449.999882249998</v>
      </c>
      <c r="L106" s="30"/>
      <c r="M106" s="23"/>
      <c r="N106" s="20"/>
      <c r="O106" s="23"/>
      <c r="P106" s="20"/>
      <c r="Q106" s="23"/>
      <c r="R106" s="20"/>
      <c r="S106" s="23"/>
      <c r="T106" s="20"/>
    </row>
    <row r="107" spans="1:21" s="4" customFormat="1" ht="18.75">
      <c r="A107" s="82" t="s">
        <v>66</v>
      </c>
      <c r="B107" s="77" t="s">
        <v>141</v>
      </c>
      <c r="C107" s="55">
        <v>9199.9</v>
      </c>
      <c r="D107" s="46">
        <v>12169.1</v>
      </c>
      <c r="E107" s="54">
        <v>12412.482</v>
      </c>
      <c r="F107" s="53">
        <v>12660.731640000002</v>
      </c>
      <c r="G107" s="55">
        <v>13033.106100000001</v>
      </c>
      <c r="H107" s="53">
        <v>12913.946272800002</v>
      </c>
      <c r="I107" s="55">
        <v>13684.761404999999</v>
      </c>
      <c r="J107" s="53">
        <v>13172.225198256001</v>
      </c>
      <c r="K107" s="56">
        <v>14368.999475249999</v>
      </c>
      <c r="L107" s="30"/>
      <c r="M107" s="23"/>
      <c r="N107" s="20"/>
      <c r="O107" s="23"/>
      <c r="P107" s="20"/>
      <c r="Q107" s="23"/>
      <c r="R107" s="20"/>
      <c r="S107" s="23"/>
      <c r="T107" s="20"/>
    </row>
    <row r="108" spans="1:21" s="4" customFormat="1" ht="18.75">
      <c r="A108" s="83" t="s">
        <v>142</v>
      </c>
      <c r="B108" s="77" t="s">
        <v>141</v>
      </c>
      <c r="C108" s="53">
        <v>94.9</v>
      </c>
      <c r="D108" s="46">
        <v>44.2</v>
      </c>
      <c r="E108" s="57">
        <v>45.084000000000003</v>
      </c>
      <c r="F108" s="53">
        <v>45.985680000000002</v>
      </c>
      <c r="G108" s="58">
        <v>46.436520000000002</v>
      </c>
      <c r="H108" s="53">
        <v>46.905393600000004</v>
      </c>
      <c r="I108" s="58">
        <v>48.758346000000003</v>
      </c>
      <c r="J108" s="53">
        <v>47.843501472000007</v>
      </c>
      <c r="K108" s="59">
        <v>51.196263299999998</v>
      </c>
      <c r="L108" s="30"/>
      <c r="M108" s="23"/>
      <c r="N108" s="20"/>
      <c r="O108" s="23"/>
      <c r="P108" s="20"/>
      <c r="Q108" s="23"/>
      <c r="R108" s="20"/>
      <c r="S108" s="23"/>
      <c r="T108" s="20"/>
    </row>
    <row r="109" spans="1:21" s="4" customFormat="1" ht="18.75">
      <c r="A109" s="83" t="s">
        <v>143</v>
      </c>
      <c r="B109" s="77" t="s">
        <v>141</v>
      </c>
      <c r="C109" s="53" t="s">
        <v>219</v>
      </c>
      <c r="D109" s="57" t="s">
        <v>219</v>
      </c>
      <c r="E109" s="57" t="s">
        <v>219</v>
      </c>
      <c r="F109" s="53" t="s">
        <v>219</v>
      </c>
      <c r="G109" s="58" t="s">
        <v>219</v>
      </c>
      <c r="H109" s="53" t="s">
        <v>219</v>
      </c>
      <c r="I109" s="58" t="s">
        <v>219</v>
      </c>
      <c r="J109" s="53" t="s">
        <v>219</v>
      </c>
      <c r="K109" s="59" t="s">
        <v>219</v>
      </c>
      <c r="L109" s="30"/>
      <c r="M109" s="22"/>
      <c r="N109" s="20"/>
      <c r="O109" s="22"/>
      <c r="P109" s="20"/>
      <c r="Q109" s="22"/>
      <c r="R109" s="20"/>
      <c r="S109" s="22"/>
      <c r="T109" s="20"/>
    </row>
    <row r="110" spans="1:21" s="4" customFormat="1" ht="18.75" customHeight="1">
      <c r="A110" s="83" t="s">
        <v>144</v>
      </c>
      <c r="B110" s="77" t="s">
        <v>141</v>
      </c>
      <c r="C110" s="53">
        <v>68.900000000000006</v>
      </c>
      <c r="D110" s="46" t="s">
        <v>219</v>
      </c>
      <c r="E110" s="57">
        <v>73.031999999999996</v>
      </c>
      <c r="F110" s="53">
        <v>74.492639999999994</v>
      </c>
      <c r="G110" s="58">
        <v>75.953279999999992</v>
      </c>
      <c r="H110" s="53">
        <v>75.982492799999989</v>
      </c>
      <c r="I110" s="58">
        <v>78.231878399999999</v>
      </c>
      <c r="J110" s="53">
        <v>77.50214265599999</v>
      </c>
      <c r="K110" s="59">
        <v>80.578834752000006</v>
      </c>
      <c r="L110" s="30"/>
      <c r="M110" s="22"/>
      <c r="N110" s="20"/>
      <c r="O110" s="22"/>
      <c r="P110" s="20"/>
      <c r="Q110" s="22"/>
      <c r="R110" s="20"/>
      <c r="S110" s="22"/>
      <c r="T110" s="20"/>
    </row>
    <row r="111" spans="1:21" s="4" customFormat="1" ht="18.75">
      <c r="A111" s="83" t="s">
        <v>145</v>
      </c>
      <c r="B111" s="77" t="s">
        <v>141</v>
      </c>
      <c r="C111" s="53">
        <v>6520.4</v>
      </c>
      <c r="D111" s="46">
        <v>8503.4</v>
      </c>
      <c r="E111" s="57">
        <v>8562.4500000000007</v>
      </c>
      <c r="F111" s="53">
        <v>9143.1109199999992</v>
      </c>
      <c r="G111" s="58">
        <v>9502.3382999999994</v>
      </c>
      <c r="H111" s="53">
        <v>9776.3307384</v>
      </c>
      <c r="I111" s="58">
        <v>10565.990715000002</v>
      </c>
      <c r="J111" s="53">
        <v>10467.250713168001</v>
      </c>
      <c r="K111" s="59">
        <v>11771.10607575</v>
      </c>
      <c r="L111" s="30"/>
      <c r="M111" s="22"/>
      <c r="N111" s="20"/>
      <c r="O111" s="22"/>
      <c r="P111" s="20"/>
      <c r="Q111" s="22"/>
      <c r="R111" s="20"/>
      <c r="S111" s="22"/>
      <c r="T111" s="20"/>
    </row>
    <row r="112" spans="1:21" s="4" customFormat="1" ht="18.75">
      <c r="A112" s="82" t="s">
        <v>146</v>
      </c>
      <c r="B112" s="77" t="s">
        <v>141</v>
      </c>
      <c r="C112" s="53">
        <v>3010.8</v>
      </c>
      <c r="D112" s="46">
        <v>5117.7</v>
      </c>
      <c r="E112" s="54">
        <v>5117.7</v>
      </c>
      <c r="F112" s="53">
        <v>5629.47</v>
      </c>
      <c r="G112" s="55">
        <v>5885.3549999999996</v>
      </c>
      <c r="H112" s="53">
        <v>6192.4170000000004</v>
      </c>
      <c r="I112" s="55">
        <v>6768.1582499999995</v>
      </c>
      <c r="J112" s="53">
        <v>6811.6587</v>
      </c>
      <c r="K112" s="56">
        <v>7783.3819874999999</v>
      </c>
      <c r="L112" s="30"/>
      <c r="M112" s="23"/>
      <c r="N112" s="20"/>
      <c r="O112" s="23"/>
      <c r="P112" s="20"/>
      <c r="Q112" s="23"/>
      <c r="R112" s="20"/>
      <c r="S112" s="23"/>
      <c r="T112" s="20"/>
    </row>
    <row r="113" spans="1:20" s="4" customFormat="1" ht="37.5">
      <c r="A113" s="82" t="s">
        <v>147</v>
      </c>
      <c r="B113" s="77" t="s">
        <v>141</v>
      </c>
      <c r="C113" s="53">
        <v>2711.1</v>
      </c>
      <c r="D113" s="46">
        <v>2952.3</v>
      </c>
      <c r="E113" s="54">
        <v>3011.3460000000005</v>
      </c>
      <c r="F113" s="53">
        <v>3071.5729200000005</v>
      </c>
      <c r="G113" s="55">
        <v>3161.9133000000006</v>
      </c>
      <c r="H113" s="53">
        <v>3133.0043784000004</v>
      </c>
      <c r="I113" s="55">
        <v>3320.0089650000009</v>
      </c>
      <c r="J113" s="53">
        <v>3195.6644659680005</v>
      </c>
      <c r="K113" s="56">
        <v>3486.0094132500008</v>
      </c>
      <c r="L113" s="28"/>
      <c r="M113" s="16"/>
      <c r="N113" s="16"/>
      <c r="O113" s="16"/>
      <c r="P113" s="16"/>
      <c r="Q113" s="16"/>
      <c r="R113" s="16"/>
      <c r="S113" s="16"/>
      <c r="T113" s="16"/>
    </row>
    <row r="114" spans="1:20" s="4" customFormat="1" ht="18.75">
      <c r="A114" s="82" t="s">
        <v>148</v>
      </c>
      <c r="B114" s="77" t="s">
        <v>141</v>
      </c>
      <c r="C114" s="53">
        <v>798.4</v>
      </c>
      <c r="D114" s="46">
        <v>433.4</v>
      </c>
      <c r="E114" s="54">
        <v>433.4</v>
      </c>
      <c r="F114" s="53">
        <v>442.06799999999998</v>
      </c>
      <c r="G114" s="55">
        <v>455.07</v>
      </c>
      <c r="H114" s="53">
        <v>450.90935999999999</v>
      </c>
      <c r="I114" s="55">
        <v>477.82349999999997</v>
      </c>
      <c r="J114" s="53">
        <v>459.92754719999999</v>
      </c>
      <c r="K114" s="56">
        <v>501.714675</v>
      </c>
      <c r="L114" s="26"/>
      <c r="M114" s="14"/>
      <c r="N114" s="14"/>
      <c r="O114" s="14"/>
      <c r="P114" s="14"/>
      <c r="Q114" s="14"/>
      <c r="R114" s="14"/>
      <c r="S114" s="14"/>
      <c r="T114" s="14"/>
    </row>
    <row r="115" spans="1:20" s="4" customFormat="1" ht="18.75">
      <c r="A115" s="83" t="s">
        <v>149</v>
      </c>
      <c r="B115" s="77" t="s">
        <v>141</v>
      </c>
      <c r="C115" s="53">
        <v>2369.1</v>
      </c>
      <c r="D115" s="46">
        <v>3318.6</v>
      </c>
      <c r="E115" s="57">
        <v>3982.32</v>
      </c>
      <c r="F115" s="53">
        <v>4061.9664000000002</v>
      </c>
      <c r="G115" s="58">
        <v>4181.4360000000006</v>
      </c>
      <c r="H115" s="53">
        <v>4143.2057279999999</v>
      </c>
      <c r="I115" s="58">
        <v>4390.5078000000012</v>
      </c>
      <c r="J115" s="53">
        <v>4226.0698425599994</v>
      </c>
      <c r="K115" s="59">
        <v>4610.033190000001</v>
      </c>
      <c r="L115" s="26"/>
      <c r="M115" s="14"/>
      <c r="N115" s="14"/>
      <c r="O115" s="14"/>
      <c r="P115" s="14"/>
      <c r="Q115" s="14"/>
      <c r="R115" s="14"/>
      <c r="S115" s="14"/>
      <c r="T115" s="14"/>
    </row>
    <row r="116" spans="1:20" s="4" customFormat="1" ht="30" customHeight="1">
      <c r="A116" s="61" t="s">
        <v>130</v>
      </c>
      <c r="B116" s="62"/>
      <c r="C116" s="84"/>
      <c r="D116" s="84"/>
      <c r="E116" s="62"/>
      <c r="F116" s="62"/>
      <c r="G116" s="62"/>
      <c r="H116" s="62"/>
      <c r="I116" s="62"/>
      <c r="J116" s="62"/>
      <c r="K116" s="62"/>
      <c r="L116" s="26"/>
      <c r="M116" s="14"/>
      <c r="N116" s="14"/>
      <c r="O116" s="14"/>
      <c r="P116" s="14"/>
      <c r="Q116" s="14"/>
      <c r="R116" s="14"/>
      <c r="S116" s="14"/>
      <c r="T116" s="14"/>
    </row>
    <row r="117" spans="1:20" s="4" customFormat="1" ht="37.5">
      <c r="A117" s="90" t="s">
        <v>71</v>
      </c>
      <c r="B117" s="73" t="s">
        <v>83</v>
      </c>
      <c r="C117" s="46">
        <v>14221.61</v>
      </c>
      <c r="D117" s="46">
        <v>16533.39</v>
      </c>
      <c r="E117" s="46">
        <v>17759.919999999998</v>
      </c>
      <c r="F117" s="46">
        <v>16203.02</v>
      </c>
      <c r="G117" s="46">
        <v>15400.51</v>
      </c>
      <c r="H117" s="46">
        <v>14670.03</v>
      </c>
      <c r="I117" s="46">
        <v>13851.09</v>
      </c>
      <c r="J117" s="46">
        <v>12047.239</v>
      </c>
      <c r="K117" s="46">
        <v>11838.67</v>
      </c>
      <c r="L117" s="26"/>
      <c r="M117" s="14"/>
      <c r="N117" s="14"/>
      <c r="O117" s="14"/>
      <c r="P117" s="14"/>
      <c r="Q117" s="14"/>
      <c r="R117" s="14"/>
      <c r="S117" s="14"/>
      <c r="T117" s="14"/>
    </row>
    <row r="118" spans="1:20" s="4" customFormat="1" ht="37.5">
      <c r="A118" s="90" t="s">
        <v>67</v>
      </c>
      <c r="B118" s="73" t="s">
        <v>83</v>
      </c>
      <c r="C118" s="46">
        <v>4844.05</v>
      </c>
      <c r="D118" s="46">
        <v>5704.4699999999993</v>
      </c>
      <c r="E118" s="46">
        <v>6080.41</v>
      </c>
      <c r="F118" s="46">
        <v>5937.23</v>
      </c>
      <c r="G118" s="46">
        <v>6010.17</v>
      </c>
      <c r="H118" s="46">
        <v>6011.91</v>
      </c>
      <c r="I118" s="46">
        <v>6110.09</v>
      </c>
      <c r="J118" s="46">
        <v>6066.5599999999995</v>
      </c>
      <c r="K118" s="46">
        <v>6196.52</v>
      </c>
      <c r="L118" s="26"/>
      <c r="M118" s="14"/>
      <c r="N118" s="14"/>
      <c r="O118" s="14"/>
      <c r="P118" s="14"/>
      <c r="Q118" s="14"/>
      <c r="R118" s="14"/>
      <c r="S118" s="14"/>
      <c r="T118" s="14"/>
    </row>
    <row r="119" spans="1:20" s="4" customFormat="1" ht="93.75">
      <c r="A119" s="90" t="s">
        <v>153</v>
      </c>
      <c r="B119" s="73" t="s">
        <v>83</v>
      </c>
      <c r="C119" s="46">
        <v>4065.97</v>
      </c>
      <c r="D119" s="46">
        <v>4886.1899999999996</v>
      </c>
      <c r="E119" s="46">
        <v>5267.19</v>
      </c>
      <c r="F119" s="46">
        <v>5292</v>
      </c>
      <c r="G119" s="46">
        <v>5304.33</v>
      </c>
      <c r="H119" s="46">
        <v>5348.29</v>
      </c>
      <c r="I119" s="46">
        <v>5407.63</v>
      </c>
      <c r="J119" s="46">
        <v>5384.9</v>
      </c>
      <c r="K119" s="46">
        <v>5496.42</v>
      </c>
      <c r="L119" s="26"/>
      <c r="M119" s="14"/>
      <c r="N119" s="14"/>
      <c r="O119" s="14"/>
      <c r="P119" s="14"/>
      <c r="Q119" s="14"/>
      <c r="R119" s="14"/>
      <c r="S119" s="14"/>
      <c r="T119" s="14"/>
    </row>
    <row r="120" spans="1:20" s="4" customFormat="1" ht="18.75">
      <c r="A120" s="91" t="s">
        <v>98</v>
      </c>
      <c r="B120" s="73" t="s">
        <v>83</v>
      </c>
      <c r="C120" s="46" t="s">
        <v>219</v>
      </c>
      <c r="D120" s="46" t="s">
        <v>219</v>
      </c>
      <c r="E120" s="46" t="s">
        <v>219</v>
      </c>
      <c r="F120" s="46" t="s">
        <v>219</v>
      </c>
      <c r="G120" s="46" t="s">
        <v>219</v>
      </c>
      <c r="H120" s="46" t="s">
        <v>219</v>
      </c>
      <c r="I120" s="46" t="s">
        <v>219</v>
      </c>
      <c r="J120" s="46" t="s">
        <v>219</v>
      </c>
      <c r="K120" s="46" t="s">
        <v>219</v>
      </c>
      <c r="L120" s="26"/>
      <c r="M120" s="14"/>
      <c r="N120" s="14"/>
      <c r="O120" s="14"/>
      <c r="P120" s="14"/>
      <c r="Q120" s="14"/>
      <c r="R120" s="14"/>
      <c r="S120" s="14"/>
      <c r="T120" s="14"/>
    </row>
    <row r="121" spans="1:20" s="4" customFormat="1" ht="18.75">
      <c r="A121" s="91" t="s">
        <v>99</v>
      </c>
      <c r="B121" s="73" t="s">
        <v>83</v>
      </c>
      <c r="C121" s="46">
        <v>2711.45</v>
      </c>
      <c r="D121" s="46">
        <v>3020.02</v>
      </c>
      <c r="E121" s="46">
        <v>3256.5</v>
      </c>
      <c r="F121" s="46">
        <v>3256.5</v>
      </c>
      <c r="G121" s="46">
        <v>3258.41</v>
      </c>
      <c r="H121" s="46">
        <v>3266.26</v>
      </c>
      <c r="I121" s="46">
        <v>3278.49</v>
      </c>
      <c r="J121" s="46">
        <v>3276.06</v>
      </c>
      <c r="K121" s="46">
        <v>3283.92</v>
      </c>
      <c r="L121" s="26"/>
      <c r="M121" s="14"/>
      <c r="N121" s="14"/>
      <c r="O121" s="14"/>
      <c r="P121" s="14"/>
      <c r="Q121" s="14"/>
      <c r="R121" s="14"/>
      <c r="S121" s="14"/>
      <c r="T121" s="14"/>
    </row>
    <row r="122" spans="1:20" s="4" customFormat="1" ht="37.5">
      <c r="A122" s="91" t="s">
        <v>100</v>
      </c>
      <c r="B122" s="73" t="s">
        <v>83</v>
      </c>
      <c r="C122" s="46" t="s">
        <v>219</v>
      </c>
      <c r="D122" s="46" t="s">
        <v>219</v>
      </c>
      <c r="E122" s="46" t="s">
        <v>219</v>
      </c>
      <c r="F122" s="46" t="s">
        <v>219</v>
      </c>
      <c r="G122" s="46" t="s">
        <v>219</v>
      </c>
      <c r="H122" s="46" t="s">
        <v>219</v>
      </c>
      <c r="I122" s="46" t="s">
        <v>219</v>
      </c>
      <c r="J122" s="46" t="s">
        <v>219</v>
      </c>
      <c r="K122" s="46" t="s">
        <v>219</v>
      </c>
      <c r="L122" s="31"/>
      <c r="M122" s="24"/>
      <c r="N122" s="24"/>
      <c r="O122" s="24"/>
      <c r="P122" s="24"/>
      <c r="Q122" s="24"/>
      <c r="R122" s="24"/>
      <c r="S122" s="24"/>
      <c r="T122" s="24"/>
    </row>
    <row r="123" spans="1:20" s="4" customFormat="1" ht="18.75">
      <c r="A123" s="91" t="s">
        <v>101</v>
      </c>
      <c r="B123" s="73" t="s">
        <v>83</v>
      </c>
      <c r="C123" s="46">
        <v>21.44</v>
      </c>
      <c r="D123" s="46">
        <v>25.06</v>
      </c>
      <c r="E123" s="46">
        <v>26.1</v>
      </c>
      <c r="F123" s="46">
        <v>25.68</v>
      </c>
      <c r="G123" s="46">
        <v>26.34</v>
      </c>
      <c r="H123" s="46">
        <v>25.49</v>
      </c>
      <c r="I123" s="46">
        <v>26.91</v>
      </c>
      <c r="J123" s="46">
        <v>25.49</v>
      </c>
      <c r="K123" s="46">
        <v>28.36</v>
      </c>
      <c r="L123" s="31"/>
      <c r="M123" s="24"/>
      <c r="N123" s="24"/>
      <c r="O123" s="24"/>
      <c r="P123" s="24"/>
      <c r="Q123" s="24"/>
      <c r="R123" s="24"/>
      <c r="S123" s="24"/>
      <c r="T123" s="24"/>
    </row>
    <row r="124" spans="1:20" s="4" customFormat="1" ht="56.25">
      <c r="A124" s="91" t="s">
        <v>102</v>
      </c>
      <c r="B124" s="73" t="s">
        <v>83</v>
      </c>
      <c r="C124" s="46" t="s">
        <v>219</v>
      </c>
      <c r="D124" s="46">
        <v>495.51</v>
      </c>
      <c r="E124" s="46">
        <v>621.54</v>
      </c>
      <c r="F124" s="46">
        <v>621.54</v>
      </c>
      <c r="G124" s="46">
        <v>630.77</v>
      </c>
      <c r="H124" s="46">
        <v>629.62</v>
      </c>
      <c r="I124" s="46">
        <v>673.13</v>
      </c>
      <c r="J124" s="46">
        <v>637.79999999999995</v>
      </c>
      <c r="K124" s="46">
        <v>716.03</v>
      </c>
      <c r="L124" s="31"/>
      <c r="M124" s="24"/>
      <c r="N124" s="24"/>
      <c r="O124" s="24"/>
      <c r="P124" s="24"/>
      <c r="Q124" s="24"/>
      <c r="R124" s="24"/>
      <c r="S124" s="24"/>
      <c r="T124" s="24"/>
    </row>
    <row r="125" spans="1:20" s="4" customFormat="1" ht="18.75">
      <c r="A125" s="91" t="s">
        <v>103</v>
      </c>
      <c r="B125" s="73" t="s">
        <v>83</v>
      </c>
      <c r="C125" s="46">
        <v>415.86</v>
      </c>
      <c r="D125" s="46">
        <v>551.03</v>
      </c>
      <c r="E125" s="46">
        <v>602.86</v>
      </c>
      <c r="F125" s="46">
        <v>602.86</v>
      </c>
      <c r="G125" s="46">
        <v>614.91999999999996</v>
      </c>
      <c r="H125" s="46">
        <v>620.95000000000005</v>
      </c>
      <c r="I125" s="46">
        <v>622.97</v>
      </c>
      <c r="J125" s="46">
        <v>639.58000000000004</v>
      </c>
      <c r="K125" s="46">
        <v>630.77</v>
      </c>
      <c r="L125" s="31"/>
      <c r="M125" s="24"/>
      <c r="N125" s="24"/>
      <c r="O125" s="24"/>
      <c r="P125" s="24"/>
      <c r="Q125" s="24"/>
      <c r="R125" s="24"/>
      <c r="S125" s="24"/>
      <c r="T125" s="24"/>
    </row>
    <row r="126" spans="1:20" s="4" customFormat="1" ht="18.75">
      <c r="A126" s="91" t="s">
        <v>104</v>
      </c>
      <c r="B126" s="73" t="s">
        <v>83</v>
      </c>
      <c r="C126" s="46" t="s">
        <v>219</v>
      </c>
      <c r="D126" s="46" t="s">
        <v>219</v>
      </c>
      <c r="E126" s="46" t="s">
        <v>219</v>
      </c>
      <c r="F126" s="46" t="s">
        <v>219</v>
      </c>
      <c r="G126" s="46" t="s">
        <v>219</v>
      </c>
      <c r="H126" s="46" t="s">
        <v>219</v>
      </c>
      <c r="I126" s="46" t="s">
        <v>219</v>
      </c>
      <c r="J126" s="46" t="s">
        <v>219</v>
      </c>
      <c r="K126" s="46" t="s">
        <v>219</v>
      </c>
      <c r="L126" s="31"/>
      <c r="M126" s="24"/>
      <c r="N126" s="24"/>
      <c r="O126" s="24"/>
      <c r="P126" s="24"/>
      <c r="Q126" s="24"/>
      <c r="R126" s="24"/>
      <c r="S126" s="24"/>
      <c r="T126" s="24"/>
    </row>
    <row r="127" spans="1:20" s="4" customFormat="1" ht="18.75">
      <c r="A127" s="91" t="s">
        <v>105</v>
      </c>
      <c r="B127" s="73" t="s">
        <v>83</v>
      </c>
      <c r="C127" s="46" t="s">
        <v>219</v>
      </c>
      <c r="D127" s="46" t="s">
        <v>219</v>
      </c>
      <c r="E127" s="46" t="s">
        <v>219</v>
      </c>
      <c r="F127" s="46" t="s">
        <v>219</v>
      </c>
      <c r="G127" s="46" t="s">
        <v>219</v>
      </c>
      <c r="H127" s="46" t="s">
        <v>219</v>
      </c>
      <c r="I127" s="46" t="s">
        <v>219</v>
      </c>
      <c r="J127" s="46" t="s">
        <v>219</v>
      </c>
      <c r="K127" s="46" t="s">
        <v>219</v>
      </c>
      <c r="L127" s="31"/>
      <c r="M127" s="24"/>
      <c r="N127" s="24"/>
      <c r="O127" s="24"/>
      <c r="P127" s="24"/>
      <c r="Q127" s="24"/>
      <c r="R127" s="24"/>
      <c r="S127" s="24"/>
      <c r="T127" s="24"/>
    </row>
    <row r="128" spans="1:20" s="4" customFormat="1" ht="18.75">
      <c r="A128" s="91" t="s">
        <v>106</v>
      </c>
      <c r="B128" s="73" t="s">
        <v>83</v>
      </c>
      <c r="C128" s="46" t="s">
        <v>219</v>
      </c>
      <c r="D128" s="46" t="s">
        <v>219</v>
      </c>
      <c r="E128" s="46" t="s">
        <v>219</v>
      </c>
      <c r="F128" s="46" t="s">
        <v>219</v>
      </c>
      <c r="G128" s="46" t="s">
        <v>219</v>
      </c>
      <c r="H128" s="46" t="s">
        <v>219</v>
      </c>
      <c r="I128" s="46" t="s">
        <v>219</v>
      </c>
      <c r="J128" s="46" t="s">
        <v>219</v>
      </c>
      <c r="K128" s="46" t="s">
        <v>219</v>
      </c>
      <c r="L128" s="31"/>
      <c r="M128" s="24"/>
      <c r="N128" s="24"/>
      <c r="O128" s="24"/>
      <c r="P128" s="24"/>
      <c r="Q128" s="24"/>
      <c r="R128" s="24"/>
      <c r="S128" s="24"/>
      <c r="T128" s="24"/>
    </row>
    <row r="129" spans="1:20" s="4" customFormat="1" ht="18.75">
      <c r="A129" s="91" t="s">
        <v>107</v>
      </c>
      <c r="B129" s="73" t="s">
        <v>83</v>
      </c>
      <c r="C129" s="46">
        <v>487.37</v>
      </c>
      <c r="D129" s="46">
        <v>478.79</v>
      </c>
      <c r="E129" s="46">
        <v>493.34</v>
      </c>
      <c r="F129" s="46">
        <v>530.08000000000004</v>
      </c>
      <c r="G129" s="46">
        <v>497.85</v>
      </c>
      <c r="H129" s="46">
        <v>537.95000000000005</v>
      </c>
      <c r="I129" s="46">
        <v>516.11</v>
      </c>
      <c r="J129" s="46">
        <v>537.95000000000005</v>
      </c>
      <c r="K129" s="46">
        <v>533.13</v>
      </c>
      <c r="L129" s="31"/>
      <c r="M129" s="24"/>
      <c r="N129" s="24"/>
      <c r="O129" s="24"/>
      <c r="P129" s="24"/>
      <c r="Q129" s="24"/>
      <c r="R129" s="24"/>
      <c r="S129" s="24"/>
      <c r="T129" s="24"/>
    </row>
    <row r="130" spans="1:20" s="4" customFormat="1" ht="18.75">
      <c r="A130" s="90" t="s">
        <v>68</v>
      </c>
      <c r="B130" s="73" t="s">
        <v>83</v>
      </c>
      <c r="C130" s="46">
        <v>778.08</v>
      </c>
      <c r="D130" s="46">
        <v>818.28</v>
      </c>
      <c r="E130" s="46">
        <v>813.22</v>
      </c>
      <c r="F130" s="46">
        <v>645.23</v>
      </c>
      <c r="G130" s="46">
        <v>705.84</v>
      </c>
      <c r="H130" s="46">
        <v>663.62</v>
      </c>
      <c r="I130" s="46">
        <v>702.46</v>
      </c>
      <c r="J130" s="46">
        <v>681.66</v>
      </c>
      <c r="K130" s="46">
        <v>700.1</v>
      </c>
      <c r="L130" s="31"/>
      <c r="M130" s="24"/>
      <c r="N130" s="24"/>
      <c r="O130" s="24"/>
      <c r="P130" s="24"/>
      <c r="Q130" s="24"/>
      <c r="R130" s="24"/>
      <c r="S130" s="24"/>
      <c r="T130" s="24"/>
    </row>
    <row r="131" spans="1:20" s="4" customFormat="1" ht="37.5">
      <c r="A131" s="90" t="s">
        <v>69</v>
      </c>
      <c r="B131" s="73" t="s">
        <v>83</v>
      </c>
      <c r="C131" s="46">
        <v>9377.56</v>
      </c>
      <c r="D131" s="46">
        <v>10828.92</v>
      </c>
      <c r="E131" s="46">
        <v>11679.51</v>
      </c>
      <c r="F131" s="46">
        <v>10265.790000000001</v>
      </c>
      <c r="G131" s="46">
        <v>9390.34</v>
      </c>
      <c r="H131" s="46">
        <v>8658.1200000000008</v>
      </c>
      <c r="I131" s="46">
        <v>7741</v>
      </c>
      <c r="J131" s="46">
        <v>5980.6790000000001</v>
      </c>
      <c r="K131" s="46">
        <v>5642.15</v>
      </c>
      <c r="L131" s="31"/>
      <c r="M131" s="24"/>
      <c r="N131" s="24"/>
      <c r="O131" s="24"/>
      <c r="P131" s="24"/>
      <c r="Q131" s="24"/>
      <c r="R131" s="24"/>
      <c r="S131" s="24"/>
      <c r="T131" s="24"/>
    </row>
    <row r="132" spans="1:20" s="4" customFormat="1" ht="18.75">
      <c r="A132" s="91" t="s">
        <v>157</v>
      </c>
      <c r="B132" s="73" t="s">
        <v>83</v>
      </c>
      <c r="C132" s="46" t="s">
        <v>219</v>
      </c>
      <c r="D132" s="46" t="s">
        <v>219</v>
      </c>
      <c r="E132" s="46" t="s">
        <v>219</v>
      </c>
      <c r="F132" s="46" t="s">
        <v>219</v>
      </c>
      <c r="G132" s="46" t="s">
        <v>219</v>
      </c>
      <c r="H132" s="46" t="s">
        <v>219</v>
      </c>
      <c r="I132" s="46" t="s">
        <v>219</v>
      </c>
      <c r="J132" s="46" t="s">
        <v>219</v>
      </c>
      <c r="K132" s="46" t="s">
        <v>219</v>
      </c>
      <c r="L132" s="31"/>
      <c r="M132" s="24"/>
      <c r="N132" s="24"/>
      <c r="O132" s="24"/>
      <c r="P132" s="24"/>
      <c r="Q132" s="24"/>
      <c r="R132" s="24"/>
      <c r="S132" s="24"/>
      <c r="T132" s="24"/>
    </row>
    <row r="133" spans="1:20" s="4" customFormat="1" ht="18.75">
      <c r="A133" s="91" t="s">
        <v>158</v>
      </c>
      <c r="B133" s="73" t="s">
        <v>83</v>
      </c>
      <c r="C133" s="46">
        <v>1085.1099999999999</v>
      </c>
      <c r="D133" s="46">
        <v>1223.1600000000001</v>
      </c>
      <c r="E133" s="46">
        <v>983.06</v>
      </c>
      <c r="F133" s="46">
        <v>1092.82</v>
      </c>
      <c r="G133" s="46">
        <v>414.6</v>
      </c>
      <c r="H133" s="46">
        <v>1144.04</v>
      </c>
      <c r="I133" s="46">
        <v>415.4</v>
      </c>
      <c r="J133" s="46">
        <v>1144.04</v>
      </c>
      <c r="K133" s="46">
        <v>416.22</v>
      </c>
      <c r="L133" s="31"/>
      <c r="M133" s="24"/>
      <c r="N133" s="24"/>
      <c r="O133" s="24"/>
      <c r="P133" s="24"/>
      <c r="Q133" s="24"/>
      <c r="R133" s="24"/>
      <c r="S133" s="24"/>
      <c r="T133" s="24"/>
    </row>
    <row r="134" spans="1:20" s="4" customFormat="1" ht="37.5">
      <c r="A134" s="91" t="s">
        <v>159</v>
      </c>
      <c r="B134" s="73" t="s">
        <v>83</v>
      </c>
      <c r="C134" s="46" t="s">
        <v>219</v>
      </c>
      <c r="D134" s="46" t="s">
        <v>219</v>
      </c>
      <c r="E134" s="46" t="s">
        <v>219</v>
      </c>
      <c r="F134" s="46" t="s">
        <v>219</v>
      </c>
      <c r="G134" s="46" t="s">
        <v>219</v>
      </c>
      <c r="H134" s="46" t="s">
        <v>219</v>
      </c>
      <c r="I134" s="46" t="s">
        <v>219</v>
      </c>
      <c r="J134" s="46" t="s">
        <v>219</v>
      </c>
      <c r="K134" s="46" t="s">
        <v>219</v>
      </c>
      <c r="L134" s="31"/>
      <c r="M134" s="24"/>
      <c r="N134" s="24"/>
      <c r="O134" s="24"/>
      <c r="P134" s="24"/>
      <c r="Q134" s="24"/>
      <c r="R134" s="24"/>
      <c r="S134" s="24"/>
      <c r="T134" s="24"/>
    </row>
    <row r="135" spans="1:20" s="4" customFormat="1" ht="37.5">
      <c r="A135" s="91" t="s">
        <v>108</v>
      </c>
      <c r="B135" s="73" t="s">
        <v>83</v>
      </c>
      <c r="C135" s="46" t="s">
        <v>219</v>
      </c>
      <c r="D135" s="46" t="s">
        <v>219</v>
      </c>
      <c r="E135" s="46" t="s">
        <v>219</v>
      </c>
      <c r="F135" s="46" t="s">
        <v>219</v>
      </c>
      <c r="G135" s="46" t="s">
        <v>219</v>
      </c>
      <c r="H135" s="46" t="s">
        <v>219</v>
      </c>
      <c r="I135" s="46" t="s">
        <v>219</v>
      </c>
      <c r="J135" s="46" t="s">
        <v>219</v>
      </c>
      <c r="K135" s="46" t="s">
        <v>219</v>
      </c>
      <c r="L135" s="31"/>
      <c r="M135" s="24"/>
      <c r="N135" s="24"/>
      <c r="O135" s="24"/>
      <c r="P135" s="24"/>
      <c r="Q135" s="24"/>
      <c r="R135" s="24"/>
      <c r="S135" s="24"/>
      <c r="T135" s="24"/>
    </row>
    <row r="136" spans="1:20" s="4" customFormat="1" ht="56.25">
      <c r="A136" s="90" t="s">
        <v>131</v>
      </c>
      <c r="B136" s="73" t="s">
        <v>83</v>
      </c>
      <c r="C136" s="46">
        <v>14122.69</v>
      </c>
      <c r="D136" s="46">
        <v>16358.869999999999</v>
      </c>
      <c r="E136" s="46">
        <v>18277.66</v>
      </c>
      <c r="F136" s="46">
        <v>16268.110549999998</v>
      </c>
      <c r="G136" s="46">
        <v>15420.01</v>
      </c>
      <c r="H136" s="46">
        <v>14707.6908</v>
      </c>
      <c r="I136" s="46">
        <v>13875.180000000002</v>
      </c>
      <c r="J136" s="46">
        <v>12231.858</v>
      </c>
      <c r="K136" s="46">
        <v>11933.519999999999</v>
      </c>
      <c r="L136" s="31"/>
      <c r="M136" s="24"/>
      <c r="N136" s="24"/>
      <c r="O136" s="24"/>
      <c r="P136" s="24"/>
      <c r="Q136" s="24"/>
      <c r="R136" s="24"/>
      <c r="S136" s="24"/>
      <c r="T136" s="24"/>
    </row>
    <row r="137" spans="1:20" s="4" customFormat="1" ht="18.75">
      <c r="A137" s="91" t="s">
        <v>109</v>
      </c>
      <c r="B137" s="73" t="s">
        <v>83</v>
      </c>
      <c r="C137" s="46">
        <v>770.51</v>
      </c>
      <c r="D137" s="46">
        <v>883.8</v>
      </c>
      <c r="E137" s="46">
        <v>1346.43</v>
      </c>
      <c r="F137" s="46">
        <v>1039.9978999999998</v>
      </c>
      <c r="G137" s="46">
        <v>985.78</v>
      </c>
      <c r="H137" s="46">
        <v>998.44579999999996</v>
      </c>
      <c r="I137" s="46">
        <v>941.93</v>
      </c>
      <c r="J137" s="46">
        <v>966.26749999999981</v>
      </c>
      <c r="K137" s="46">
        <v>942.69999999999993</v>
      </c>
      <c r="L137" s="31"/>
      <c r="M137" s="24"/>
      <c r="N137" s="24"/>
      <c r="O137" s="24"/>
      <c r="P137" s="24"/>
      <c r="Q137" s="24"/>
      <c r="R137" s="24"/>
      <c r="S137" s="24"/>
      <c r="T137" s="24"/>
    </row>
    <row r="138" spans="1:20" s="4" customFormat="1" ht="18.75">
      <c r="A138" s="91" t="s">
        <v>110</v>
      </c>
      <c r="B138" s="73" t="s">
        <v>83</v>
      </c>
      <c r="C138" s="46">
        <v>0</v>
      </c>
      <c r="D138" s="46"/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31"/>
      <c r="M138" s="24"/>
      <c r="N138" s="24"/>
      <c r="O138" s="24"/>
      <c r="P138" s="24"/>
      <c r="Q138" s="24"/>
      <c r="R138" s="24"/>
      <c r="S138" s="24"/>
      <c r="T138" s="24"/>
    </row>
    <row r="139" spans="1:20" s="4" customFormat="1" ht="37.5">
      <c r="A139" s="91" t="s">
        <v>111</v>
      </c>
      <c r="B139" s="73" t="s">
        <v>83</v>
      </c>
      <c r="C139" s="46">
        <v>99.1</v>
      </c>
      <c r="D139" s="46">
        <v>114.08</v>
      </c>
      <c r="E139" s="46">
        <v>131.72999999999999</v>
      </c>
      <c r="F139" s="46">
        <v>134.03775000000002</v>
      </c>
      <c r="G139" s="46">
        <v>127.05000000000001</v>
      </c>
      <c r="H139" s="46">
        <v>134.74720000000002</v>
      </c>
      <c r="I139" s="46">
        <v>127.12</v>
      </c>
      <c r="J139" s="46">
        <v>130.36974999999998</v>
      </c>
      <c r="K139" s="46">
        <v>127.19</v>
      </c>
      <c r="L139" s="31"/>
      <c r="M139" s="24"/>
      <c r="N139" s="24"/>
      <c r="O139" s="24"/>
      <c r="P139" s="24"/>
      <c r="Q139" s="24"/>
      <c r="R139" s="24"/>
      <c r="S139" s="24"/>
      <c r="T139" s="24"/>
    </row>
    <row r="140" spans="1:20" s="4" customFormat="1" ht="18.75">
      <c r="A140" s="91" t="s">
        <v>112</v>
      </c>
      <c r="B140" s="73" t="s">
        <v>83</v>
      </c>
      <c r="C140" s="46">
        <v>1557.63</v>
      </c>
      <c r="D140" s="46">
        <v>2419.3200000000002</v>
      </c>
      <c r="E140" s="46">
        <v>1485.4</v>
      </c>
      <c r="F140" s="46">
        <v>1408.847</v>
      </c>
      <c r="G140" s="46">
        <v>1335.4</v>
      </c>
      <c r="H140" s="46">
        <v>644.44820000000004</v>
      </c>
      <c r="I140" s="46">
        <v>607.97</v>
      </c>
      <c r="J140" s="46">
        <v>623.37425000000007</v>
      </c>
      <c r="K140" s="46">
        <v>608.17000000000007</v>
      </c>
      <c r="L140" s="31"/>
      <c r="M140" s="24"/>
      <c r="N140" s="24"/>
      <c r="O140" s="24"/>
      <c r="P140" s="24"/>
      <c r="Q140" s="24"/>
      <c r="R140" s="24"/>
      <c r="S140" s="24"/>
      <c r="T140" s="24"/>
    </row>
    <row r="141" spans="1:20" s="4" customFormat="1" ht="18.75">
      <c r="A141" s="91" t="s">
        <v>113</v>
      </c>
      <c r="B141" s="73" t="s">
        <v>83</v>
      </c>
      <c r="C141" s="46">
        <v>1268.52</v>
      </c>
      <c r="D141" s="46">
        <v>1374.05</v>
      </c>
      <c r="E141" s="46">
        <v>1376.81</v>
      </c>
      <c r="F141" s="46">
        <v>489.00305000000003</v>
      </c>
      <c r="G141" s="46">
        <v>463.51000000000005</v>
      </c>
      <c r="H141" s="46">
        <v>451.47520000000003</v>
      </c>
      <c r="I141" s="46">
        <v>425.92</v>
      </c>
      <c r="J141" s="46">
        <v>437.37774999999999</v>
      </c>
      <c r="K141" s="46">
        <v>426.71000000000004</v>
      </c>
      <c r="L141" s="31"/>
      <c r="M141" s="24"/>
      <c r="N141" s="24"/>
      <c r="O141" s="24"/>
      <c r="P141" s="24"/>
      <c r="Q141" s="24"/>
      <c r="R141" s="24"/>
      <c r="S141" s="24"/>
      <c r="T141" s="24"/>
    </row>
    <row r="142" spans="1:20" s="4" customFormat="1" ht="18.75">
      <c r="A142" s="91" t="s">
        <v>114</v>
      </c>
      <c r="B142" s="73" t="s">
        <v>83</v>
      </c>
      <c r="C142" s="46">
        <v>0</v>
      </c>
      <c r="D142" s="46">
        <v>1.46</v>
      </c>
      <c r="E142" s="46">
        <v>3.4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31"/>
      <c r="M142" s="24"/>
      <c r="N142" s="24"/>
      <c r="O142" s="24"/>
      <c r="P142" s="24"/>
      <c r="Q142" s="24"/>
      <c r="R142" s="24"/>
      <c r="S142" s="24"/>
      <c r="T142" s="24"/>
    </row>
    <row r="143" spans="1:20" s="4" customFormat="1" ht="18.75">
      <c r="A143" s="91" t="s">
        <v>115</v>
      </c>
      <c r="B143" s="73" t="s">
        <v>83</v>
      </c>
      <c r="C143" s="46">
        <v>5891.41</v>
      </c>
      <c r="D143" s="46">
        <v>6357.78</v>
      </c>
      <c r="E143" s="46">
        <v>8901.64</v>
      </c>
      <c r="F143" s="46">
        <v>9061.6270999999979</v>
      </c>
      <c r="G143" s="46">
        <v>8589.2199999999993</v>
      </c>
      <c r="H143" s="46">
        <v>8691.4170000000013</v>
      </c>
      <c r="I143" s="46">
        <v>8199.4500000000007</v>
      </c>
      <c r="J143" s="46">
        <v>6288.3442500000001</v>
      </c>
      <c r="K143" s="46">
        <v>6134.97</v>
      </c>
      <c r="L143" s="31"/>
      <c r="M143" s="24"/>
      <c r="N143" s="24"/>
      <c r="O143" s="24"/>
      <c r="P143" s="24"/>
      <c r="Q143" s="24"/>
      <c r="R143" s="24"/>
      <c r="S143" s="24"/>
      <c r="T143" s="24"/>
    </row>
    <row r="144" spans="1:20" s="4" customFormat="1" ht="18.75">
      <c r="A144" s="91" t="s">
        <v>116</v>
      </c>
      <c r="B144" s="73" t="s">
        <v>83</v>
      </c>
      <c r="C144" s="46">
        <v>348.41</v>
      </c>
      <c r="D144" s="46">
        <v>474.65</v>
      </c>
      <c r="E144" s="46">
        <v>568.19000000000005</v>
      </c>
      <c r="F144" s="46">
        <v>464.40044999999998</v>
      </c>
      <c r="G144" s="46">
        <v>440.19</v>
      </c>
      <c r="H144" s="46">
        <v>459.76440000000002</v>
      </c>
      <c r="I144" s="46">
        <v>433.74</v>
      </c>
      <c r="J144" s="46">
        <v>444.30674999999997</v>
      </c>
      <c r="K144" s="46">
        <v>433.47</v>
      </c>
      <c r="L144" s="31"/>
      <c r="M144" s="24"/>
      <c r="N144" s="24"/>
      <c r="O144" s="24"/>
      <c r="P144" s="24"/>
      <c r="Q144" s="24"/>
      <c r="R144" s="24"/>
      <c r="S144" s="24"/>
      <c r="T144" s="24"/>
    </row>
    <row r="145" spans="1:20" s="4" customFormat="1" ht="18.75">
      <c r="A145" s="91" t="s">
        <v>117</v>
      </c>
      <c r="B145" s="73" t="s">
        <v>83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31"/>
      <c r="M145" s="24"/>
      <c r="N145" s="24"/>
      <c r="O145" s="24"/>
      <c r="P145" s="24"/>
      <c r="Q145" s="24"/>
      <c r="R145" s="24"/>
      <c r="S145" s="24"/>
      <c r="T145" s="24"/>
    </row>
    <row r="146" spans="1:20" s="4" customFormat="1" ht="18.75">
      <c r="A146" s="91" t="s">
        <v>118</v>
      </c>
      <c r="B146" s="73" t="s">
        <v>83</v>
      </c>
      <c r="C146" s="46">
        <v>3835.64</v>
      </c>
      <c r="D146" s="46">
        <v>4386.8</v>
      </c>
      <c r="E146" s="46">
        <v>4054.96</v>
      </c>
      <c r="F146" s="46">
        <v>3127.72685</v>
      </c>
      <c r="G146" s="46">
        <v>2964.67</v>
      </c>
      <c r="H146" s="46">
        <v>2627.0403999999999</v>
      </c>
      <c r="I146" s="46">
        <v>2478.3399999999997</v>
      </c>
      <c r="J146" s="46">
        <v>2499.1447499999999</v>
      </c>
      <c r="K146" s="46">
        <v>2438.19</v>
      </c>
      <c r="L146" s="31"/>
      <c r="M146" s="24"/>
      <c r="N146" s="24"/>
      <c r="O146" s="24"/>
      <c r="P146" s="24"/>
      <c r="Q146" s="24"/>
      <c r="R146" s="24"/>
      <c r="S146" s="24"/>
      <c r="T146" s="24"/>
    </row>
    <row r="147" spans="1:20" s="4" customFormat="1" ht="18.75">
      <c r="A147" s="91" t="s">
        <v>119</v>
      </c>
      <c r="B147" s="73" t="s">
        <v>83</v>
      </c>
      <c r="C147" s="46">
        <v>205.43</v>
      </c>
      <c r="D147" s="46">
        <v>242.39</v>
      </c>
      <c r="E147" s="46">
        <v>256.23</v>
      </c>
      <c r="F147" s="46">
        <v>250.76294999999999</v>
      </c>
      <c r="G147" s="46">
        <v>237.69</v>
      </c>
      <c r="H147" s="46">
        <v>244.71160000000003</v>
      </c>
      <c r="I147" s="46">
        <v>230.86</v>
      </c>
      <c r="J147" s="46">
        <v>236.82624999999999</v>
      </c>
      <c r="K147" s="46">
        <v>231.05</v>
      </c>
      <c r="L147" s="31"/>
      <c r="M147" s="24"/>
      <c r="N147" s="24"/>
      <c r="O147" s="24"/>
      <c r="P147" s="24"/>
      <c r="Q147" s="24"/>
      <c r="R147" s="24"/>
      <c r="S147" s="24"/>
      <c r="T147" s="24"/>
    </row>
    <row r="148" spans="1:20" s="4" customFormat="1" ht="18.75">
      <c r="A148" s="91" t="s">
        <v>120</v>
      </c>
      <c r="B148" s="73" t="s">
        <v>83</v>
      </c>
      <c r="C148" s="46">
        <v>27.7</v>
      </c>
      <c r="D148" s="46">
        <v>24.02</v>
      </c>
      <c r="E148" s="46">
        <v>24.5</v>
      </c>
      <c r="F148" s="46">
        <v>22.8935</v>
      </c>
      <c r="G148" s="46">
        <v>21.7</v>
      </c>
      <c r="H148" s="46">
        <v>23.001999999999999</v>
      </c>
      <c r="I148" s="46">
        <v>21.7</v>
      </c>
      <c r="J148" s="46">
        <v>22.242499999999996</v>
      </c>
      <c r="K148" s="46">
        <v>21.7</v>
      </c>
      <c r="L148" s="31"/>
      <c r="M148" s="24"/>
      <c r="N148" s="24"/>
      <c r="O148" s="24"/>
      <c r="P148" s="24"/>
      <c r="Q148" s="24"/>
      <c r="R148" s="24"/>
      <c r="S148" s="24"/>
      <c r="T148" s="24"/>
    </row>
    <row r="149" spans="1:20" s="4" customFormat="1" ht="37.5">
      <c r="A149" s="91" t="s">
        <v>121</v>
      </c>
      <c r="B149" s="73" t="s">
        <v>83</v>
      </c>
      <c r="C149" s="46">
        <v>118.34</v>
      </c>
      <c r="D149" s="46">
        <v>80.52</v>
      </c>
      <c r="E149" s="46">
        <v>128.37</v>
      </c>
      <c r="F149" s="46">
        <v>268.81400000000002</v>
      </c>
      <c r="G149" s="46">
        <v>254.8</v>
      </c>
      <c r="H149" s="46">
        <v>270.08800000000002</v>
      </c>
      <c r="I149" s="46">
        <v>254.8</v>
      </c>
      <c r="J149" s="46">
        <v>261.17</v>
      </c>
      <c r="K149" s="46">
        <v>254.8</v>
      </c>
      <c r="L149" s="28"/>
      <c r="M149" s="16"/>
      <c r="N149" s="16"/>
      <c r="O149" s="16"/>
      <c r="P149" s="16"/>
      <c r="Q149" s="16"/>
      <c r="R149" s="16"/>
      <c r="S149" s="16"/>
      <c r="T149" s="16"/>
    </row>
    <row r="150" spans="1:20" s="4" customFormat="1" ht="39">
      <c r="A150" s="76" t="s">
        <v>72</v>
      </c>
      <c r="B150" s="77" t="s">
        <v>24</v>
      </c>
      <c r="C150" s="46">
        <v>98.92</v>
      </c>
      <c r="D150" s="46">
        <v>-174.53</v>
      </c>
      <c r="E150" s="46">
        <v>-517.74</v>
      </c>
      <c r="F150" s="46">
        <v>-65.090549999997165</v>
      </c>
      <c r="G150" s="46">
        <v>-19.5</v>
      </c>
      <c r="H150" s="46">
        <v>-37.660799999999654</v>
      </c>
      <c r="I150" s="46">
        <v>-24.090000000001965</v>
      </c>
      <c r="J150" s="46">
        <v>-184.6190000000006</v>
      </c>
      <c r="K150" s="46">
        <v>-94.849999999998545</v>
      </c>
      <c r="L150" s="31"/>
      <c r="M150" s="24"/>
      <c r="N150" s="24"/>
      <c r="O150" s="24"/>
      <c r="P150" s="24"/>
      <c r="Q150" s="24"/>
      <c r="R150" s="24"/>
      <c r="S150" s="24"/>
      <c r="T150" s="24"/>
    </row>
    <row r="151" spans="1:20" s="4" customFormat="1" ht="45.75" customHeight="1">
      <c r="A151" s="76" t="s">
        <v>73</v>
      </c>
      <c r="B151" s="77" t="s">
        <v>24</v>
      </c>
      <c r="C151" s="46">
        <v>2123.5</v>
      </c>
      <c r="D151" s="46">
        <v>2098.5</v>
      </c>
      <c r="E151" s="46">
        <v>2186.8000000000002</v>
      </c>
      <c r="F151" s="46">
        <v>2232.3905499999973</v>
      </c>
      <c r="G151" s="46">
        <v>2186.8000000000002</v>
      </c>
      <c r="H151" s="46">
        <v>2232.3905499999973</v>
      </c>
      <c r="I151" s="46">
        <v>2186.8000000000002</v>
      </c>
      <c r="J151" s="46">
        <v>2497.0095499999979</v>
      </c>
      <c r="K151" s="46">
        <v>2361.6499999999987</v>
      </c>
      <c r="L151" s="31"/>
      <c r="M151" s="24"/>
      <c r="N151" s="24"/>
      <c r="O151" s="24"/>
      <c r="P151" s="24"/>
      <c r="Q151" s="24"/>
      <c r="R151" s="24"/>
      <c r="S151" s="24"/>
      <c r="T151" s="24"/>
    </row>
    <row r="152" spans="1:20" s="4" customFormat="1" ht="30" customHeight="1">
      <c r="A152" s="61" t="s">
        <v>122</v>
      </c>
      <c r="B152" s="62"/>
      <c r="C152" s="72"/>
      <c r="D152" s="72"/>
      <c r="E152" s="72"/>
      <c r="F152" s="72"/>
      <c r="G152" s="72"/>
      <c r="H152" s="72"/>
      <c r="I152" s="72"/>
      <c r="J152" s="72"/>
      <c r="K152" s="72"/>
      <c r="L152" s="31"/>
      <c r="M152" s="24"/>
      <c r="N152" s="24"/>
      <c r="O152" s="24"/>
      <c r="P152" s="24"/>
      <c r="Q152" s="24"/>
      <c r="R152" s="24"/>
      <c r="S152" s="24"/>
      <c r="T152" s="24"/>
    </row>
    <row r="153" spans="1:20" s="4" customFormat="1" ht="18.75">
      <c r="A153" s="69" t="s">
        <v>123</v>
      </c>
      <c r="B153" s="73" t="s">
        <v>21</v>
      </c>
      <c r="C153" s="46" t="s">
        <v>219</v>
      </c>
      <c r="D153" s="46" t="s">
        <v>219</v>
      </c>
      <c r="E153" s="46" t="s">
        <v>219</v>
      </c>
      <c r="F153" s="46" t="s">
        <v>219</v>
      </c>
      <c r="G153" s="46" t="s">
        <v>219</v>
      </c>
      <c r="H153" s="46" t="s">
        <v>219</v>
      </c>
      <c r="I153" s="46" t="s">
        <v>219</v>
      </c>
      <c r="J153" s="46" t="s">
        <v>219</v>
      </c>
      <c r="K153" s="46" t="s">
        <v>219</v>
      </c>
      <c r="L153" s="31"/>
      <c r="M153" s="24"/>
      <c r="N153" s="24"/>
      <c r="O153" s="24"/>
      <c r="P153" s="24"/>
      <c r="Q153" s="24"/>
      <c r="R153" s="24"/>
      <c r="S153" s="24"/>
      <c r="T153" s="24"/>
    </row>
    <row r="154" spans="1:20" s="4" customFormat="1" ht="37.5">
      <c r="A154" s="69" t="s">
        <v>160</v>
      </c>
      <c r="B154" s="73" t="s">
        <v>21</v>
      </c>
      <c r="C154" s="60">
        <v>287.23</v>
      </c>
      <c r="D154" s="60">
        <v>283.5</v>
      </c>
      <c r="E154" s="60">
        <v>285.95</v>
      </c>
      <c r="F154" s="60">
        <v>285.95</v>
      </c>
      <c r="G154" s="60">
        <v>288.39999999999998</v>
      </c>
      <c r="H154" s="60">
        <v>288.39999999999998</v>
      </c>
      <c r="I154" s="60">
        <v>285.95</v>
      </c>
      <c r="J154" s="60">
        <v>285.95</v>
      </c>
      <c r="K154" s="60">
        <v>288.39999999999998</v>
      </c>
      <c r="L154" s="31"/>
      <c r="M154" s="24"/>
      <c r="N154" s="24"/>
      <c r="O154" s="24"/>
      <c r="P154" s="24"/>
      <c r="Q154" s="24"/>
      <c r="R154" s="24"/>
      <c r="S154" s="24"/>
      <c r="T154" s="24"/>
    </row>
    <row r="155" spans="1:20" s="4" customFormat="1" ht="43.5" customHeight="1">
      <c r="A155" s="74" t="s">
        <v>161</v>
      </c>
      <c r="B155" s="73" t="s">
        <v>21</v>
      </c>
      <c r="C155" s="60">
        <v>267.10000000000002</v>
      </c>
      <c r="D155" s="60">
        <v>263.37</v>
      </c>
      <c r="E155" s="60">
        <v>266.57</v>
      </c>
      <c r="F155" s="60">
        <v>266.57</v>
      </c>
      <c r="G155" s="60">
        <v>269.77</v>
      </c>
      <c r="H155" s="60">
        <v>269.77</v>
      </c>
      <c r="I155" s="60">
        <v>266.57</v>
      </c>
      <c r="J155" s="60">
        <v>266.57</v>
      </c>
      <c r="K155" s="60">
        <v>269.77</v>
      </c>
      <c r="L155" s="31"/>
      <c r="M155" s="24"/>
      <c r="N155" s="24"/>
      <c r="O155" s="24"/>
      <c r="P155" s="24"/>
      <c r="Q155" s="24"/>
      <c r="R155" s="24"/>
      <c r="S155" s="24"/>
      <c r="T155" s="24"/>
    </row>
    <row r="156" spans="1:20" s="4" customFormat="1" ht="30" customHeight="1">
      <c r="A156" s="74" t="s">
        <v>162</v>
      </c>
      <c r="B156" s="73" t="s">
        <v>21</v>
      </c>
      <c r="C156" s="60">
        <v>0.73</v>
      </c>
      <c r="D156" s="60">
        <v>0.55000000000000004</v>
      </c>
      <c r="E156" s="60">
        <v>0.8</v>
      </c>
      <c r="F156" s="60">
        <v>0.8</v>
      </c>
      <c r="G156" s="60">
        <v>1.05</v>
      </c>
      <c r="H156" s="60">
        <v>1.05</v>
      </c>
      <c r="I156" s="60">
        <v>0.8</v>
      </c>
      <c r="J156" s="60">
        <v>0.8</v>
      </c>
      <c r="K156" s="60">
        <v>1.05</v>
      </c>
      <c r="L156" s="31"/>
      <c r="M156" s="24"/>
      <c r="N156" s="24"/>
      <c r="O156" s="24"/>
      <c r="P156" s="24"/>
      <c r="Q156" s="24"/>
      <c r="R156" s="24"/>
      <c r="S156" s="24"/>
      <c r="T156" s="24"/>
    </row>
    <row r="157" spans="1:20" s="4" customFormat="1" ht="81.75" customHeight="1">
      <c r="A157" s="74" t="s">
        <v>163</v>
      </c>
      <c r="B157" s="73" t="s">
        <v>21</v>
      </c>
      <c r="C157" s="60">
        <v>19.399999999999999</v>
      </c>
      <c r="D157" s="60">
        <v>18.079999999999998</v>
      </c>
      <c r="E157" s="60">
        <v>17.079999999999998</v>
      </c>
      <c r="F157" s="60">
        <v>17.079999999999998</v>
      </c>
      <c r="G157" s="60">
        <v>16.079999999999998</v>
      </c>
      <c r="H157" s="60">
        <v>16.079999999999998</v>
      </c>
      <c r="I157" s="60">
        <v>17.079999999999998</v>
      </c>
      <c r="J157" s="60">
        <v>17.079999999999998</v>
      </c>
      <c r="K157" s="60">
        <v>16.079999999999998</v>
      </c>
      <c r="L157" s="31"/>
      <c r="M157" s="24"/>
      <c r="N157" s="24"/>
      <c r="O157" s="24"/>
      <c r="P157" s="24"/>
      <c r="Q157" s="24"/>
      <c r="R157" s="24"/>
      <c r="S157" s="24"/>
      <c r="T157" s="24"/>
    </row>
    <row r="158" spans="1:20" s="4" customFormat="1" ht="47.25" customHeight="1">
      <c r="A158" s="74" t="s">
        <v>164</v>
      </c>
      <c r="B158" s="73" t="s">
        <v>21</v>
      </c>
      <c r="C158" s="60">
        <v>17.899999999999999</v>
      </c>
      <c r="D158" s="60">
        <v>17.23</v>
      </c>
      <c r="E158" s="60">
        <v>18.03</v>
      </c>
      <c r="F158" s="60">
        <v>18.03</v>
      </c>
      <c r="G158" s="60">
        <v>18.829999999999998</v>
      </c>
      <c r="H158" s="60">
        <v>18.829999999999998</v>
      </c>
      <c r="I158" s="60">
        <v>18.03</v>
      </c>
      <c r="J158" s="60">
        <v>18.03</v>
      </c>
      <c r="K158" s="60">
        <v>18.829999999999998</v>
      </c>
      <c r="L158" s="31"/>
      <c r="M158" s="24"/>
      <c r="N158" s="24"/>
      <c r="O158" s="24"/>
      <c r="P158" s="24"/>
      <c r="Q158" s="24"/>
      <c r="R158" s="24"/>
      <c r="S158" s="24"/>
      <c r="T158" s="24"/>
    </row>
    <row r="159" spans="1:20" s="4" customFormat="1" ht="40.5" customHeight="1">
      <c r="A159" s="74" t="s">
        <v>165</v>
      </c>
      <c r="B159" s="73" t="s">
        <v>21</v>
      </c>
      <c r="C159" s="60">
        <v>1.5</v>
      </c>
      <c r="D159" s="60">
        <v>1.5</v>
      </c>
      <c r="E159" s="60">
        <v>1.5</v>
      </c>
      <c r="F159" s="60">
        <v>1.5</v>
      </c>
      <c r="G159" s="60">
        <v>1.5</v>
      </c>
      <c r="H159" s="60">
        <v>1.5</v>
      </c>
      <c r="I159" s="60">
        <v>1.5</v>
      </c>
      <c r="J159" s="60">
        <v>1.5</v>
      </c>
      <c r="K159" s="60">
        <v>1.5</v>
      </c>
      <c r="L159" s="31"/>
      <c r="M159" s="24"/>
      <c r="N159" s="24"/>
      <c r="O159" s="24"/>
      <c r="P159" s="24"/>
      <c r="Q159" s="24"/>
      <c r="R159" s="24"/>
      <c r="S159" s="24"/>
      <c r="T159" s="24"/>
    </row>
    <row r="160" spans="1:20" s="4" customFormat="1" ht="63" customHeight="1">
      <c r="A160" s="69" t="s">
        <v>124</v>
      </c>
      <c r="B160" s="73" t="s">
        <v>21</v>
      </c>
      <c r="C160" s="46">
        <v>237.56</v>
      </c>
      <c r="D160" s="46">
        <v>207.07</v>
      </c>
      <c r="E160" s="46">
        <v>211.49</v>
      </c>
      <c r="F160" s="46">
        <v>211.49</v>
      </c>
      <c r="G160" s="46">
        <v>215.91</v>
      </c>
      <c r="H160" s="46">
        <v>215.91</v>
      </c>
      <c r="I160" s="46">
        <v>211.49</v>
      </c>
      <c r="J160" s="46">
        <v>211.49</v>
      </c>
      <c r="K160" s="46">
        <v>215.91</v>
      </c>
      <c r="L160" s="31"/>
      <c r="M160" s="24"/>
      <c r="N160" s="24"/>
      <c r="O160" s="24"/>
      <c r="P160" s="24"/>
      <c r="Q160" s="24"/>
      <c r="R160" s="24"/>
      <c r="S160" s="24"/>
      <c r="T160" s="24"/>
    </row>
    <row r="161" spans="1:20" s="4" customFormat="1" ht="69" customHeight="1">
      <c r="A161" s="64" t="s">
        <v>38</v>
      </c>
      <c r="B161" s="75" t="s">
        <v>21</v>
      </c>
      <c r="C161" s="46">
        <v>116.84</v>
      </c>
      <c r="D161" s="46">
        <v>126.8</v>
      </c>
      <c r="E161" s="46">
        <v>121.72858560000003</v>
      </c>
      <c r="F161" s="46">
        <v>122.09377135680002</v>
      </c>
      <c r="G161" s="46">
        <v>126.79946879451001</v>
      </c>
      <c r="H161" s="46">
        <v>122.33795889951361</v>
      </c>
      <c r="I161" s="46">
        <v>127.17986720089353</v>
      </c>
      <c r="J161" s="46">
        <v>122.46029685841312</v>
      </c>
      <c r="K161" s="46">
        <v>127.43422693529531</v>
      </c>
      <c r="L161" s="31"/>
      <c r="M161" s="24"/>
      <c r="N161" s="24"/>
      <c r="O161" s="24"/>
      <c r="P161" s="24"/>
      <c r="Q161" s="24"/>
      <c r="R161" s="24"/>
      <c r="S161" s="24"/>
      <c r="T161" s="24"/>
    </row>
    <row r="162" spans="1:20" s="4" customFormat="1" ht="66" customHeight="1">
      <c r="A162" s="69" t="s">
        <v>74</v>
      </c>
      <c r="B162" s="73" t="s">
        <v>75</v>
      </c>
      <c r="C162" s="46">
        <v>42401.1</v>
      </c>
      <c r="D162" s="46">
        <v>46308.9</v>
      </c>
      <c r="E162" s="46">
        <v>51911.701609144853</v>
      </c>
      <c r="F162" s="46">
        <v>55805.079229830721</v>
      </c>
      <c r="G162" s="46">
        <v>58221.497161736857</v>
      </c>
      <c r="H162" s="46">
        <v>59599.824617459206</v>
      </c>
      <c r="I162" s="46">
        <v>62646.330946028858</v>
      </c>
      <c r="J162" s="46">
        <v>61387.819355982982</v>
      </c>
      <c r="K162" s="46">
        <v>64651.013536301783</v>
      </c>
      <c r="L162" s="31"/>
      <c r="M162" s="24"/>
      <c r="N162" s="24"/>
      <c r="O162" s="24"/>
      <c r="P162" s="24"/>
      <c r="Q162" s="24"/>
      <c r="R162" s="24"/>
      <c r="S162" s="24"/>
      <c r="T162" s="24"/>
    </row>
    <row r="163" spans="1:20" s="4" customFormat="1" ht="56.25" customHeight="1">
      <c r="A163" s="69" t="s">
        <v>125</v>
      </c>
      <c r="B163" s="73" t="s">
        <v>70</v>
      </c>
      <c r="C163" s="46">
        <v>106.1</v>
      </c>
      <c r="D163" s="46">
        <v>109.2</v>
      </c>
      <c r="E163" s="46">
        <v>112.1</v>
      </c>
      <c r="F163" s="46">
        <v>107.5</v>
      </c>
      <c r="G163" s="46">
        <v>109.9</v>
      </c>
      <c r="H163" s="46">
        <v>106.8</v>
      </c>
      <c r="I163" s="46">
        <v>107.6</v>
      </c>
      <c r="J163" s="46">
        <v>103</v>
      </c>
      <c r="K163" s="46">
        <v>103.2</v>
      </c>
      <c r="L163" s="31"/>
      <c r="M163" s="24"/>
      <c r="N163" s="24"/>
      <c r="O163" s="24"/>
      <c r="P163" s="24"/>
      <c r="Q163" s="24"/>
      <c r="R163" s="24"/>
      <c r="S163" s="24"/>
      <c r="T163" s="24"/>
    </row>
    <row r="164" spans="1:20" s="4" customFormat="1" ht="51.75" customHeight="1">
      <c r="A164" s="69" t="s">
        <v>25</v>
      </c>
      <c r="B164" s="73" t="s">
        <v>17</v>
      </c>
      <c r="C164" s="46">
        <v>6</v>
      </c>
      <c r="D164" s="46">
        <v>0.9</v>
      </c>
      <c r="E164" s="46">
        <v>0.7</v>
      </c>
      <c r="F164" s="46">
        <v>0.7</v>
      </c>
      <c r="G164" s="46">
        <v>0.6</v>
      </c>
      <c r="H164" s="46">
        <v>0.7</v>
      </c>
      <c r="I164" s="46">
        <v>0.5</v>
      </c>
      <c r="J164" s="46">
        <v>0.7</v>
      </c>
      <c r="K164" s="46">
        <v>0.5</v>
      </c>
      <c r="L164" s="31"/>
      <c r="M164" s="24"/>
      <c r="N164" s="24"/>
      <c r="O164" s="24"/>
      <c r="P164" s="24"/>
      <c r="Q164" s="24"/>
      <c r="R164" s="24"/>
      <c r="S164" s="24"/>
      <c r="T164" s="24"/>
    </row>
    <row r="165" spans="1:20" s="4" customFormat="1" ht="45.75" customHeight="1">
      <c r="A165" s="69" t="s">
        <v>126</v>
      </c>
      <c r="B165" s="73" t="s">
        <v>21</v>
      </c>
      <c r="C165" s="46" t="s">
        <v>219</v>
      </c>
      <c r="D165" s="46" t="s">
        <v>219</v>
      </c>
      <c r="E165" s="46" t="s">
        <v>219</v>
      </c>
      <c r="F165" s="46" t="s">
        <v>219</v>
      </c>
      <c r="G165" s="46" t="s">
        <v>219</v>
      </c>
      <c r="H165" s="46" t="s">
        <v>219</v>
      </c>
      <c r="I165" s="46" t="s">
        <v>219</v>
      </c>
      <c r="J165" s="46" t="s">
        <v>219</v>
      </c>
      <c r="K165" s="46" t="s">
        <v>219</v>
      </c>
      <c r="L165" s="31"/>
      <c r="M165" s="24"/>
      <c r="N165" s="24"/>
      <c r="O165" s="24"/>
      <c r="P165" s="24"/>
      <c r="Q165" s="24"/>
      <c r="R165" s="24"/>
      <c r="S165" s="24"/>
      <c r="T165" s="24"/>
    </row>
    <row r="166" spans="1:20" s="4" customFormat="1" ht="93.75">
      <c r="A166" s="69" t="s">
        <v>127</v>
      </c>
      <c r="B166" s="73" t="s">
        <v>21</v>
      </c>
      <c r="C166" s="46">
        <v>9.1</v>
      </c>
      <c r="D166" s="46">
        <v>5.9</v>
      </c>
      <c r="E166" s="46">
        <v>1.8</v>
      </c>
      <c r="F166" s="46">
        <v>2</v>
      </c>
      <c r="G166" s="46">
        <v>1.6</v>
      </c>
      <c r="H166" s="46">
        <v>1.8</v>
      </c>
      <c r="I166" s="46">
        <v>1.4</v>
      </c>
      <c r="J166" s="46">
        <v>1.8</v>
      </c>
      <c r="K166" s="46">
        <v>1.4</v>
      </c>
      <c r="L166" s="28"/>
      <c r="M166" s="16"/>
      <c r="N166" s="16"/>
      <c r="O166" s="16"/>
      <c r="P166" s="16"/>
      <c r="Q166" s="16"/>
      <c r="R166" s="16"/>
      <c r="S166" s="16"/>
      <c r="T166" s="16"/>
    </row>
    <row r="167" spans="1:20" s="4" customFormat="1" ht="48.75" customHeight="1">
      <c r="A167" s="69" t="s">
        <v>76</v>
      </c>
      <c r="B167" s="73" t="s">
        <v>83</v>
      </c>
      <c r="C167" s="46">
        <v>59449.7</v>
      </c>
      <c r="D167" s="46">
        <v>70498.860291398698</v>
      </c>
      <c r="E167" s="46">
        <v>75829.656155645382</v>
      </c>
      <c r="F167" s="46">
        <v>81761.431008420739</v>
      </c>
      <c r="G167" s="46">
        <v>88589.458950351676</v>
      </c>
      <c r="H167" s="46">
        <v>87495.850733627318</v>
      </c>
      <c r="I167" s="46">
        <v>95608.224604070114</v>
      </c>
      <c r="J167" s="46">
        <v>90210.84698189178</v>
      </c>
      <c r="K167" s="46">
        <v>98865.02316698317</v>
      </c>
      <c r="L167" s="31"/>
      <c r="M167" s="24"/>
      <c r="N167" s="24"/>
      <c r="O167" s="24"/>
      <c r="P167" s="24"/>
      <c r="Q167" s="24"/>
      <c r="R167" s="24"/>
      <c r="S167" s="24"/>
      <c r="T167" s="24"/>
    </row>
    <row r="168" spans="1:20" s="4" customFormat="1" ht="47.25" customHeight="1">
      <c r="A168" s="69" t="s">
        <v>77</v>
      </c>
      <c r="B168" s="73" t="s">
        <v>70</v>
      </c>
      <c r="C168" s="46">
        <v>106.9</v>
      </c>
      <c r="D168" s="46">
        <f>D167/C167*100</f>
        <v>118.58572926591506</v>
      </c>
      <c r="E168" s="46">
        <f>E167/D167*100</f>
        <v>107.56153481377213</v>
      </c>
      <c r="F168" s="46">
        <f>F167/E167*100</f>
        <v>107.82250000000001</v>
      </c>
      <c r="G168" s="46">
        <f>G167/E167*100</f>
        <v>116.82692951754386</v>
      </c>
      <c r="H168" s="46">
        <f>H167/F167*100</f>
        <v>107.01359999999997</v>
      </c>
      <c r="I168" s="46">
        <f>I167/G167*100</f>
        <v>107.92279999999997</v>
      </c>
      <c r="J168" s="46">
        <f>J167/H167*100</f>
        <v>103.10300000000001</v>
      </c>
      <c r="K168" s="46">
        <f>K167/I167*100</f>
        <v>103.4064</v>
      </c>
      <c r="L168" s="28"/>
      <c r="M168" s="16"/>
      <c r="N168" s="16"/>
      <c r="O168" s="16"/>
      <c r="P168" s="16"/>
      <c r="Q168" s="16"/>
      <c r="R168" s="16"/>
      <c r="S168" s="16"/>
      <c r="T168" s="16"/>
    </row>
    <row r="169" spans="1:20" s="4" customFormat="1" ht="30" customHeight="1">
      <c r="A169" s="61" t="s">
        <v>128</v>
      </c>
      <c r="B169" s="62"/>
      <c r="C169" s="63"/>
      <c r="D169" s="63"/>
      <c r="E169" s="63"/>
      <c r="F169" s="63"/>
      <c r="G169" s="63"/>
      <c r="H169" s="63"/>
      <c r="I169" s="63"/>
      <c r="J169" s="63"/>
      <c r="K169" s="63"/>
      <c r="L169" s="31"/>
      <c r="M169" s="24"/>
      <c r="N169" s="24"/>
      <c r="O169" s="24"/>
      <c r="P169" s="24"/>
      <c r="Q169" s="24"/>
      <c r="R169" s="24"/>
      <c r="S169" s="24"/>
      <c r="T169" s="24"/>
    </row>
    <row r="170" spans="1:20" s="4" customFormat="1" ht="74.25" customHeight="1">
      <c r="A170" s="69" t="s">
        <v>129</v>
      </c>
      <c r="B170" s="70" t="s">
        <v>70</v>
      </c>
      <c r="C170" s="46" t="s">
        <v>219</v>
      </c>
      <c r="D170" s="46" t="s">
        <v>219</v>
      </c>
      <c r="E170" s="46" t="s">
        <v>219</v>
      </c>
      <c r="F170" s="46" t="s">
        <v>219</v>
      </c>
      <c r="G170" s="46" t="s">
        <v>219</v>
      </c>
      <c r="H170" s="46" t="s">
        <v>219</v>
      </c>
      <c r="I170" s="46" t="s">
        <v>219</v>
      </c>
      <c r="J170" s="46" t="s">
        <v>219</v>
      </c>
      <c r="K170" s="46" t="s">
        <v>219</v>
      </c>
      <c r="L170" s="31"/>
      <c r="M170" s="24"/>
      <c r="N170" s="24"/>
      <c r="O170" s="24"/>
      <c r="P170" s="24"/>
      <c r="Q170" s="24"/>
      <c r="R170" s="24"/>
      <c r="S170" s="24"/>
      <c r="T170" s="24"/>
    </row>
    <row r="171" spans="1:20" s="4" customFormat="1" ht="30" customHeight="1">
      <c r="A171" s="61" t="s">
        <v>133</v>
      </c>
      <c r="B171" s="62"/>
      <c r="C171" s="49"/>
      <c r="D171" s="49"/>
      <c r="E171" s="49"/>
      <c r="F171" s="49"/>
      <c r="G171" s="49"/>
      <c r="H171" s="49"/>
      <c r="I171" s="49"/>
      <c r="J171" s="49"/>
      <c r="K171" s="49"/>
      <c r="L171" s="31"/>
      <c r="M171" s="24"/>
      <c r="N171" s="24"/>
      <c r="O171" s="24"/>
      <c r="P171" s="24"/>
      <c r="Q171" s="24"/>
      <c r="R171" s="24"/>
      <c r="S171" s="24"/>
      <c r="T171" s="24"/>
    </row>
    <row r="172" spans="1:20" s="4" customFormat="1" ht="37.5">
      <c r="A172" s="64" t="s">
        <v>27</v>
      </c>
      <c r="B172" s="71" t="s">
        <v>26</v>
      </c>
      <c r="C172" s="46">
        <v>26726</v>
      </c>
      <c r="D172" s="46">
        <v>27028</v>
      </c>
      <c r="E172" s="46">
        <v>26100</v>
      </c>
      <c r="F172" s="46">
        <v>26100</v>
      </c>
      <c r="G172" s="46">
        <v>26400</v>
      </c>
      <c r="H172" s="46">
        <v>26100</v>
      </c>
      <c r="I172" s="46">
        <v>26400</v>
      </c>
      <c r="J172" s="46">
        <v>26400</v>
      </c>
      <c r="K172" s="46">
        <v>26560</v>
      </c>
      <c r="L172" s="31"/>
      <c r="M172" s="24"/>
      <c r="N172" s="24"/>
      <c r="O172" s="24"/>
      <c r="P172" s="24"/>
      <c r="Q172" s="24"/>
      <c r="R172" s="24"/>
      <c r="S172" s="24"/>
      <c r="T172" s="24"/>
    </row>
    <row r="173" spans="1:20" s="4" customFormat="1" ht="27" customHeight="1">
      <c r="A173" s="67" t="s">
        <v>28</v>
      </c>
      <c r="B173" s="71"/>
      <c r="C173" s="46"/>
      <c r="D173" s="46"/>
      <c r="E173" s="46"/>
      <c r="F173" s="46"/>
      <c r="G173" s="46"/>
      <c r="H173" s="46"/>
      <c r="I173" s="46"/>
      <c r="J173" s="46"/>
      <c r="K173" s="46"/>
      <c r="L173" s="31"/>
      <c r="M173" s="24"/>
      <c r="N173" s="24"/>
      <c r="O173" s="24"/>
      <c r="P173" s="24"/>
      <c r="Q173" s="24"/>
      <c r="R173" s="24"/>
      <c r="S173" s="24"/>
      <c r="T173" s="24"/>
    </row>
    <row r="174" spans="1:20" s="4" customFormat="1" ht="44.25" customHeight="1">
      <c r="A174" s="67" t="s">
        <v>29</v>
      </c>
      <c r="B174" s="71" t="s">
        <v>30</v>
      </c>
      <c r="C174" s="46" t="s">
        <v>219</v>
      </c>
      <c r="D174" s="46" t="s">
        <v>219</v>
      </c>
      <c r="E174" s="46" t="s">
        <v>219</v>
      </c>
      <c r="F174" s="46" t="s">
        <v>219</v>
      </c>
      <c r="G174" s="46" t="s">
        <v>219</v>
      </c>
      <c r="H174" s="46" t="s">
        <v>219</v>
      </c>
      <c r="I174" s="46" t="s">
        <v>219</v>
      </c>
      <c r="J174" s="46" t="s">
        <v>219</v>
      </c>
      <c r="K174" s="46" t="s">
        <v>219</v>
      </c>
      <c r="L174" s="31"/>
      <c r="M174" s="24"/>
      <c r="N174" s="24"/>
      <c r="O174" s="24"/>
      <c r="P174" s="24"/>
      <c r="Q174" s="24"/>
      <c r="R174" s="24"/>
      <c r="S174" s="24"/>
      <c r="T174" s="24"/>
    </row>
    <row r="175" spans="1:20" s="4" customFormat="1" ht="37.5">
      <c r="A175" s="67" t="s">
        <v>31</v>
      </c>
      <c r="B175" s="71" t="s">
        <v>32</v>
      </c>
      <c r="C175" s="46">
        <v>4.6399999999999997</v>
      </c>
      <c r="D175" s="46">
        <v>4.18</v>
      </c>
      <c r="E175" s="46">
        <v>3.82</v>
      </c>
      <c r="F175" s="46">
        <v>3.81</v>
      </c>
      <c r="G175" s="46">
        <v>3.83</v>
      </c>
      <c r="H175" s="46">
        <v>3.8</v>
      </c>
      <c r="I175" s="46">
        <v>3.83</v>
      </c>
      <c r="J175" s="46">
        <v>3.79</v>
      </c>
      <c r="K175" s="46">
        <v>3.83</v>
      </c>
      <c r="L175" s="28"/>
      <c r="M175" s="16"/>
      <c r="N175" s="16"/>
      <c r="O175" s="16"/>
      <c r="P175" s="16"/>
      <c r="Q175" s="16"/>
      <c r="R175" s="16"/>
      <c r="S175" s="16"/>
      <c r="T175" s="16"/>
    </row>
    <row r="176" spans="1:20" s="4" customFormat="1" ht="42.75" customHeight="1">
      <c r="A176" s="67" t="s">
        <v>33</v>
      </c>
      <c r="B176" s="71" t="s">
        <v>32</v>
      </c>
      <c r="C176" s="46">
        <v>1.77</v>
      </c>
      <c r="D176" s="46">
        <v>1.59</v>
      </c>
      <c r="E176" s="46">
        <v>1.45</v>
      </c>
      <c r="F176" s="46">
        <v>1.45</v>
      </c>
      <c r="G176" s="46">
        <v>1.46</v>
      </c>
      <c r="H176" s="46">
        <v>1.45</v>
      </c>
      <c r="I176" s="46">
        <v>1.46</v>
      </c>
      <c r="J176" s="46">
        <v>1.44</v>
      </c>
      <c r="K176" s="46">
        <v>1.46</v>
      </c>
      <c r="L176" s="28"/>
      <c r="M176" s="16"/>
      <c r="N176" s="16"/>
      <c r="O176" s="16"/>
      <c r="P176" s="16"/>
      <c r="Q176" s="16"/>
      <c r="R176" s="16"/>
      <c r="S176" s="16"/>
      <c r="T176" s="16"/>
    </row>
    <row r="177" spans="1:20" s="4" customFormat="1" ht="56.25">
      <c r="A177" s="67" t="s">
        <v>34</v>
      </c>
      <c r="B177" s="71" t="s">
        <v>39</v>
      </c>
      <c r="C177" s="46">
        <v>880</v>
      </c>
      <c r="D177" s="46">
        <v>905</v>
      </c>
      <c r="E177" s="46">
        <v>905</v>
      </c>
      <c r="F177" s="46">
        <v>901</v>
      </c>
      <c r="G177" s="46">
        <v>906</v>
      </c>
      <c r="H177" s="46">
        <v>901</v>
      </c>
      <c r="I177" s="46">
        <v>906</v>
      </c>
      <c r="J177" s="46">
        <v>902</v>
      </c>
      <c r="K177" s="46">
        <v>907</v>
      </c>
      <c r="L177" s="31"/>
      <c r="M177" s="24"/>
      <c r="N177" s="24"/>
      <c r="O177" s="24"/>
      <c r="P177" s="24"/>
      <c r="Q177" s="24"/>
      <c r="R177" s="24"/>
      <c r="S177" s="24"/>
      <c r="T177" s="24"/>
    </row>
    <row r="178" spans="1:20" s="4" customFormat="1" ht="30" customHeight="1">
      <c r="A178" s="61" t="s">
        <v>134</v>
      </c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31"/>
      <c r="M178" s="24"/>
      <c r="N178" s="24"/>
      <c r="O178" s="24"/>
      <c r="P178" s="24"/>
      <c r="Q178" s="24"/>
      <c r="R178" s="24"/>
      <c r="S178" s="24"/>
      <c r="T178" s="24"/>
    </row>
    <row r="179" spans="1:20" s="4" customFormat="1" ht="68.25" customHeight="1">
      <c r="A179" s="61" t="s">
        <v>35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31"/>
      <c r="M179" s="24"/>
      <c r="N179" s="24"/>
      <c r="O179" s="24"/>
      <c r="P179" s="24"/>
      <c r="Q179" s="24"/>
      <c r="R179" s="24"/>
      <c r="S179" s="24"/>
      <c r="T179" s="24"/>
    </row>
    <row r="180" spans="1:20" s="4" customFormat="1" ht="27" customHeight="1">
      <c r="A180" s="64" t="s">
        <v>204</v>
      </c>
      <c r="B180" s="65" t="s">
        <v>21</v>
      </c>
      <c r="C180" s="46" t="s">
        <v>219</v>
      </c>
      <c r="D180" s="46" t="s">
        <v>219</v>
      </c>
      <c r="E180" s="46" t="s">
        <v>219</v>
      </c>
      <c r="F180" s="46" t="s">
        <v>219</v>
      </c>
      <c r="G180" s="46" t="s">
        <v>219</v>
      </c>
      <c r="H180" s="46" t="s">
        <v>219</v>
      </c>
      <c r="I180" s="46" t="s">
        <v>219</v>
      </c>
      <c r="J180" s="46" t="s">
        <v>219</v>
      </c>
      <c r="K180" s="46" t="s">
        <v>219</v>
      </c>
      <c r="L180" s="28"/>
      <c r="M180" s="16"/>
      <c r="N180" s="16"/>
      <c r="O180" s="16"/>
      <c r="P180" s="16"/>
      <c r="Q180" s="16"/>
      <c r="R180" s="16"/>
      <c r="S180" s="16"/>
      <c r="T180" s="16"/>
    </row>
    <row r="181" spans="1:20" s="4" customFormat="1" ht="25.5" customHeight="1">
      <c r="A181" s="64" t="s">
        <v>205</v>
      </c>
      <c r="B181" s="65" t="s">
        <v>21</v>
      </c>
      <c r="C181" s="46" t="s">
        <v>219</v>
      </c>
      <c r="D181" s="46" t="s">
        <v>219</v>
      </c>
      <c r="E181" s="46" t="s">
        <v>219</v>
      </c>
      <c r="F181" s="46" t="s">
        <v>219</v>
      </c>
      <c r="G181" s="46" t="s">
        <v>219</v>
      </c>
      <c r="H181" s="46" t="s">
        <v>219</v>
      </c>
      <c r="I181" s="46" t="s">
        <v>219</v>
      </c>
      <c r="J181" s="46" t="s">
        <v>219</v>
      </c>
      <c r="K181" s="46" t="s">
        <v>219</v>
      </c>
      <c r="L181" s="31"/>
      <c r="M181" s="24"/>
      <c r="N181" s="24"/>
      <c r="O181" s="24"/>
      <c r="P181" s="24"/>
      <c r="Q181" s="24"/>
      <c r="R181" s="24"/>
      <c r="S181" s="24"/>
      <c r="T181" s="24"/>
    </row>
    <row r="182" spans="1:20" ht="21.75" customHeight="1">
      <c r="A182" s="64" t="s">
        <v>206</v>
      </c>
      <c r="B182" s="65" t="s">
        <v>21</v>
      </c>
      <c r="C182" s="46" t="s">
        <v>219</v>
      </c>
      <c r="D182" s="46" t="s">
        <v>219</v>
      </c>
      <c r="E182" s="46" t="s">
        <v>219</v>
      </c>
      <c r="F182" s="46" t="s">
        <v>219</v>
      </c>
      <c r="G182" s="46" t="s">
        <v>219</v>
      </c>
      <c r="H182" s="46" t="s">
        <v>219</v>
      </c>
      <c r="I182" s="46" t="s">
        <v>219</v>
      </c>
      <c r="J182" s="46" t="s">
        <v>219</v>
      </c>
      <c r="K182" s="46" t="s">
        <v>219</v>
      </c>
      <c r="L182" s="31"/>
      <c r="M182" s="24"/>
      <c r="N182" s="24"/>
      <c r="O182" s="24"/>
      <c r="P182" s="24"/>
      <c r="Q182" s="24"/>
      <c r="R182" s="24"/>
      <c r="S182" s="24"/>
      <c r="T182" s="24"/>
    </row>
    <row r="183" spans="1:20" ht="37.5">
      <c r="A183" s="61" t="s">
        <v>36</v>
      </c>
      <c r="B183" s="62"/>
      <c r="C183" s="66"/>
      <c r="D183" s="66"/>
      <c r="E183" s="66"/>
      <c r="F183" s="66"/>
      <c r="G183" s="66"/>
      <c r="H183" s="66"/>
      <c r="I183" s="66"/>
      <c r="J183" s="66"/>
      <c r="K183" s="66"/>
      <c r="L183" s="31"/>
      <c r="M183" s="24"/>
      <c r="N183" s="24"/>
      <c r="O183" s="24"/>
      <c r="P183" s="24"/>
      <c r="Q183" s="24"/>
      <c r="R183" s="24"/>
      <c r="S183" s="24"/>
      <c r="T183" s="24"/>
    </row>
    <row r="184" spans="1:20" ht="25.5" customHeight="1">
      <c r="A184" s="64" t="s">
        <v>204</v>
      </c>
      <c r="B184" s="65" t="s">
        <v>21</v>
      </c>
      <c r="C184" s="46" t="s">
        <v>219</v>
      </c>
      <c r="D184" s="46" t="s">
        <v>219</v>
      </c>
      <c r="E184" s="46" t="s">
        <v>219</v>
      </c>
      <c r="F184" s="46" t="s">
        <v>219</v>
      </c>
      <c r="G184" s="46" t="s">
        <v>219</v>
      </c>
      <c r="H184" s="46" t="s">
        <v>219</v>
      </c>
      <c r="I184" s="46" t="s">
        <v>219</v>
      </c>
      <c r="J184" s="46" t="s">
        <v>219</v>
      </c>
      <c r="K184" s="46" t="s">
        <v>219</v>
      </c>
      <c r="L184" s="31"/>
      <c r="M184" s="24"/>
      <c r="N184" s="24"/>
      <c r="O184" s="24"/>
      <c r="P184" s="24"/>
      <c r="Q184" s="24"/>
      <c r="R184" s="24"/>
      <c r="S184" s="24"/>
      <c r="T184" s="24"/>
    </row>
    <row r="185" spans="1:20" ht="25.5" customHeight="1">
      <c r="A185" s="64" t="s">
        <v>207</v>
      </c>
      <c r="B185" s="65" t="s">
        <v>21</v>
      </c>
      <c r="C185" s="46" t="s">
        <v>219</v>
      </c>
      <c r="D185" s="46" t="s">
        <v>219</v>
      </c>
      <c r="E185" s="46" t="s">
        <v>219</v>
      </c>
      <c r="F185" s="46" t="s">
        <v>219</v>
      </c>
      <c r="G185" s="46" t="s">
        <v>219</v>
      </c>
      <c r="H185" s="46" t="s">
        <v>219</v>
      </c>
      <c r="I185" s="46" t="s">
        <v>219</v>
      </c>
      <c r="J185" s="46" t="s">
        <v>219</v>
      </c>
      <c r="K185" s="46" t="s">
        <v>219</v>
      </c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25.5" customHeight="1">
      <c r="A186" s="64" t="s">
        <v>208</v>
      </c>
      <c r="B186" s="65" t="s">
        <v>21</v>
      </c>
      <c r="C186" s="46" t="s">
        <v>219</v>
      </c>
      <c r="D186" s="46" t="s">
        <v>219</v>
      </c>
      <c r="E186" s="46" t="s">
        <v>219</v>
      </c>
      <c r="F186" s="46" t="s">
        <v>219</v>
      </c>
      <c r="G186" s="46" t="s">
        <v>219</v>
      </c>
      <c r="H186" s="46" t="s">
        <v>219</v>
      </c>
      <c r="I186" s="46" t="s">
        <v>219</v>
      </c>
      <c r="J186" s="46" t="s">
        <v>219</v>
      </c>
      <c r="K186" s="46" t="s">
        <v>219</v>
      </c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47.25" customHeight="1">
      <c r="A187" s="67" t="s">
        <v>209</v>
      </c>
      <c r="B187" s="68" t="s">
        <v>21</v>
      </c>
      <c r="C187" s="46" t="s">
        <v>219</v>
      </c>
      <c r="D187" s="46" t="s">
        <v>219</v>
      </c>
      <c r="E187" s="46" t="s">
        <v>219</v>
      </c>
      <c r="F187" s="46" t="s">
        <v>219</v>
      </c>
      <c r="G187" s="46" t="s">
        <v>219</v>
      </c>
      <c r="H187" s="46" t="s">
        <v>219</v>
      </c>
      <c r="I187" s="46" t="s">
        <v>219</v>
      </c>
      <c r="J187" s="46" t="s">
        <v>219</v>
      </c>
      <c r="K187" s="46" t="s">
        <v>219</v>
      </c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70.5" customHeight="1">
      <c r="A188" s="64" t="s">
        <v>210</v>
      </c>
      <c r="B188" s="65" t="s">
        <v>21</v>
      </c>
      <c r="C188" s="46">
        <v>43.18</v>
      </c>
      <c r="D188" s="46">
        <v>118.3</v>
      </c>
      <c r="E188" s="46">
        <v>118.5</v>
      </c>
      <c r="F188" s="46">
        <v>82</v>
      </c>
      <c r="G188" s="46">
        <v>119</v>
      </c>
      <c r="H188" s="46">
        <v>82.5</v>
      </c>
      <c r="I188" s="46">
        <v>119.5</v>
      </c>
      <c r="J188" s="46">
        <v>83</v>
      </c>
      <c r="K188" s="46">
        <v>120</v>
      </c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88.5" customHeight="1">
      <c r="A189" s="64" t="s">
        <v>211</v>
      </c>
      <c r="B189" s="65" t="s">
        <v>47</v>
      </c>
      <c r="C189" s="46" t="s">
        <v>219</v>
      </c>
      <c r="D189" s="46" t="s">
        <v>219</v>
      </c>
      <c r="E189" s="46" t="s">
        <v>219</v>
      </c>
      <c r="F189" s="46" t="s">
        <v>219</v>
      </c>
      <c r="G189" s="46" t="s">
        <v>219</v>
      </c>
      <c r="H189" s="46" t="s">
        <v>219</v>
      </c>
      <c r="I189" s="46" t="s">
        <v>219</v>
      </c>
      <c r="J189" s="46" t="s">
        <v>219</v>
      </c>
      <c r="K189" s="46" t="s">
        <v>219</v>
      </c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7.25" hidden="1" customHeight="1">
      <c r="A190" s="40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21.75" customHeight="1">
      <c r="A191" s="3" t="s">
        <v>214</v>
      </c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.5" customHeight="1">
      <c r="A192" s="3" t="s">
        <v>213</v>
      </c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21.75" customHeight="1">
      <c r="A193" s="43" t="s">
        <v>212</v>
      </c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8.75">
      <c r="A194" s="2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8.75">
      <c r="A195" s="2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>
      <c r="A196" s="4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>
      <c r="A197" s="4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>
      <c r="A198" s="4"/>
      <c r="B198" s="5"/>
      <c r="C198" s="4"/>
      <c r="D198" s="4"/>
      <c r="E198" s="4"/>
      <c r="F198" s="4"/>
      <c r="G198" s="4"/>
      <c r="H198" s="4"/>
      <c r="I198" s="4"/>
      <c r="J198" s="4"/>
      <c r="K198" s="4"/>
    </row>
    <row r="199" spans="1:20">
      <c r="A199" s="4"/>
      <c r="B199" s="5"/>
      <c r="C199" s="4"/>
      <c r="D199" s="4"/>
      <c r="E199" s="4"/>
      <c r="F199" s="4"/>
      <c r="G199" s="4"/>
      <c r="H199" s="4"/>
      <c r="I199" s="4"/>
      <c r="J199" s="4"/>
      <c r="K199" s="4"/>
    </row>
    <row r="200" spans="1:20">
      <c r="A200" s="4"/>
      <c r="B200" s="5"/>
      <c r="C200" s="4"/>
      <c r="D200" s="4"/>
      <c r="E200" s="4"/>
      <c r="F200" s="4"/>
      <c r="G200" s="4"/>
      <c r="H200" s="4"/>
      <c r="I200" s="4"/>
      <c r="J200" s="4"/>
      <c r="K200" s="4"/>
    </row>
  </sheetData>
  <mergeCells count="15">
    <mergeCell ref="A96:K96"/>
    <mergeCell ref="G1:K3"/>
    <mergeCell ref="A77:J77"/>
    <mergeCell ref="A67:H67"/>
    <mergeCell ref="A64:E64"/>
    <mergeCell ref="A6:K6"/>
    <mergeCell ref="F8:K8"/>
    <mergeCell ref="F9:G9"/>
    <mergeCell ref="H9:I9"/>
    <mergeCell ref="J9:K9"/>
    <mergeCell ref="B8:B11"/>
    <mergeCell ref="C9:C11"/>
    <mergeCell ref="D9:D11"/>
    <mergeCell ref="E9:E11"/>
    <mergeCell ref="A8:A11"/>
  </mergeCells>
  <printOptions horizontalCentered="1" verticalCentered="1"/>
  <pageMargins left="0" right="0" top="0" bottom="0" header="0" footer="0"/>
  <pageSetup paperSize="9" scale="5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для МО и ГО</vt:lpstr>
      <vt:lpstr>'форма 2п для МО и ГО'!Заголовки_для_печати</vt:lpstr>
      <vt:lpstr>'форма 2п для МО и ГО'!Область_печати</vt:lpstr>
    </vt:vector>
  </TitlesOfParts>
  <Company>economy.gov.ru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Рудич</cp:lastModifiedBy>
  <cp:lastPrinted>2022-10-28T07:37:00Z</cp:lastPrinted>
  <dcterms:created xsi:type="dcterms:W3CDTF">2013-05-25T16:45:04Z</dcterms:created>
  <dcterms:modified xsi:type="dcterms:W3CDTF">2022-10-28T14:34:29Z</dcterms:modified>
</cp:coreProperties>
</file>